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Natnl commodity summary" sheetId="1" r:id="rId1"/>
    <sheet name="Selected mineral breakdown" sheetId="2" r:id="rId2"/>
    <sheet name="Industrial prod by commodity" sheetId="3" r:id="rId3"/>
    <sheet name="Industrial prod by region" sheetId="4" r:id="rId4"/>
  </sheets>
  <definedNames/>
  <calcPr fullCalcOnLoad="1"/>
</workbook>
</file>

<file path=xl/sharedStrings.xml><?xml version="1.0" encoding="utf-8"?>
<sst xmlns="http://schemas.openxmlformats.org/spreadsheetml/2006/main" count="401" uniqueCount="70">
  <si>
    <t>NZ NATIONAL SUMMARY FOR ALL COMMODITIES</t>
  </si>
  <si>
    <t>COMMODITY</t>
  </si>
  <si>
    <t>Quantity</t>
  </si>
  <si>
    <t>Value</t>
  </si>
  <si>
    <t>(tonnes)</t>
  </si>
  <si>
    <t>($NZ)</t>
  </si>
  <si>
    <t>Metals</t>
  </si>
  <si>
    <t>Gold</t>
  </si>
  <si>
    <t>Silver</t>
  </si>
  <si>
    <t>Magnetite (Ironsand)</t>
  </si>
  <si>
    <t>Total</t>
  </si>
  <si>
    <t>Non Metals</t>
  </si>
  <si>
    <t>Bentonite</t>
  </si>
  <si>
    <t>Building and dimension stone</t>
  </si>
  <si>
    <t>Clay for brick, tiles etc</t>
  </si>
  <si>
    <t>Clay for pottery and ceramics</t>
  </si>
  <si>
    <t>Decorative pebbles including scoria</t>
  </si>
  <si>
    <t>Diatomite</t>
  </si>
  <si>
    <t>Dolomite for agriculture</t>
  </si>
  <si>
    <t>Dolomite for industry</t>
  </si>
  <si>
    <t>Limestone and marl for cement</t>
  </si>
  <si>
    <t>Limestone for agriculture</t>
  </si>
  <si>
    <t>Limestone for industry</t>
  </si>
  <si>
    <t>Perlite</t>
  </si>
  <si>
    <t>Pumice</t>
  </si>
  <si>
    <t>Recycled Material</t>
  </si>
  <si>
    <t>Rock for reclamation &amp; protection</t>
  </si>
  <si>
    <t>Rock, sand and gravel for building</t>
  </si>
  <si>
    <t>Rock, sand and gravel for roading</t>
  </si>
  <si>
    <t>Rock, sand, gravel &amp; clay for fill</t>
  </si>
  <si>
    <t>Sand for industry</t>
  </si>
  <si>
    <t>Serpentine</t>
  </si>
  <si>
    <t>Silica Sand</t>
  </si>
  <si>
    <t>Zeolite</t>
  </si>
  <si>
    <t>Coal</t>
  </si>
  <si>
    <r>
      <t xml:space="preserve">Peat </t>
    </r>
    <r>
      <rPr>
        <i/>
        <sz val="10"/>
        <color indexed="8"/>
        <rFont val="Arial"/>
        <family val="2"/>
      </rPr>
      <t>(m</t>
    </r>
    <r>
      <rPr>
        <i/>
        <vertAlign val="superscript"/>
        <sz val="10"/>
        <color indexed="8"/>
        <rFont val="Arial"/>
        <family val="2"/>
      </rPr>
      <t>3</t>
    </r>
    <r>
      <rPr>
        <i/>
        <sz val="10"/>
        <color indexed="8"/>
        <rFont val="Arial"/>
        <family val="2"/>
      </rPr>
      <t>)</t>
    </r>
  </si>
  <si>
    <t>GRAND TOTAL</t>
  </si>
  <si>
    <t>NZ INDUSTRIAL MINERAL PRODUCTION BY  COMMODITY</t>
  </si>
  <si>
    <t>MINERAL COMMODITY</t>
  </si>
  <si>
    <t>REGION</t>
  </si>
  <si>
    <t>Gisborne</t>
  </si>
  <si>
    <t>Hawkes Bay</t>
  </si>
  <si>
    <t>Canterbury</t>
  </si>
  <si>
    <t>withheld</t>
  </si>
  <si>
    <t>Northland</t>
  </si>
  <si>
    <t>Auckland</t>
  </si>
  <si>
    <t>Waikato</t>
  </si>
  <si>
    <t>Bay of Plenty</t>
  </si>
  <si>
    <t>Otago</t>
  </si>
  <si>
    <t>Wellington</t>
  </si>
  <si>
    <t>Southland</t>
  </si>
  <si>
    <t>Nelson/Tasman</t>
  </si>
  <si>
    <t>West Coast</t>
  </si>
  <si>
    <t>Manawatu/Wanganui</t>
  </si>
  <si>
    <t>Marlborough</t>
  </si>
  <si>
    <t>Taranaki</t>
  </si>
  <si>
    <t>Chatham Islands</t>
  </si>
  <si>
    <t>TOTAL</t>
  </si>
  <si>
    <t>NZ INDUSTRIAL MINERAL PRODUCTION BY REGION</t>
  </si>
  <si>
    <t>Recycled material</t>
  </si>
  <si>
    <t>METAL</t>
  </si>
  <si>
    <t>Martha Hill</t>
  </si>
  <si>
    <t>Macraes</t>
  </si>
  <si>
    <t>Placer Westland</t>
  </si>
  <si>
    <t>Placer Otago/Southland</t>
  </si>
  <si>
    <t>Ironsand</t>
  </si>
  <si>
    <t>Waikato North Head</t>
  </si>
  <si>
    <t>Taharoa</t>
  </si>
  <si>
    <t>NEW ZEALAND METAL PRODUCTION 2000</t>
  </si>
  <si>
    <t>MINES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</si>
</sst>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#,##0.000"/>
    <numFmt numFmtId="166" formatCode="_-&quot;$&quot;* #,##0.000_-;\-&quot;$&quot;* #,##0.000_-;_-&quot;$&quot;* &quot;-&quot;??_-;_-@_-"/>
    <numFmt numFmtId="167" formatCode="_-&quot;$&quot;* #,##0.0_-;\-&quot;$&quot;* #,##0.0_-;_-&quot;$&quot;* &quot;-&quot;??_-;_-@_-"/>
    <numFmt numFmtId="168" formatCode="_-&quot;$&quot;* #,##0_-;\-&quot;$&quot;* #,##0_-;_-&quot;$&quot;* &quot;-&quot;??_-;_-@_-"/>
  </numFmts>
  <fonts count="51">
    <font>
      <sz val="10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right"/>
    </xf>
    <xf numFmtId="1" fontId="4" fillId="33" borderId="14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35" borderId="18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8" fillId="36" borderId="18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1" fillId="35" borderId="18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right"/>
    </xf>
    <xf numFmtId="3" fontId="14" fillId="34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5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3" fontId="1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35" borderId="18" xfId="0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9" fillId="35" borderId="0" xfId="0" applyFont="1" applyFill="1" applyAlignment="1">
      <alignment/>
    </xf>
    <xf numFmtId="165" fontId="9" fillId="35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35" borderId="0" xfId="0" applyNumberFormat="1" applyFont="1" applyFill="1" applyAlignment="1">
      <alignment/>
    </xf>
    <xf numFmtId="0" fontId="9" fillId="35" borderId="18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44" fontId="6" fillId="0" borderId="0" xfId="44" applyFont="1" applyBorder="1" applyAlignment="1">
      <alignment/>
    </xf>
    <xf numFmtId="44" fontId="0" fillId="0" borderId="0" xfId="44" applyFont="1" applyAlignment="1">
      <alignment/>
    </xf>
    <xf numFmtId="44" fontId="15" fillId="0" borderId="0" xfId="44" applyFont="1" applyAlignment="1">
      <alignment/>
    </xf>
    <xf numFmtId="44" fontId="16" fillId="0" borderId="0" xfId="44" applyFont="1" applyFill="1" applyBorder="1" applyAlignment="1">
      <alignment horizontal="right"/>
    </xf>
    <xf numFmtId="44" fontId="16" fillId="0" borderId="0" xfId="44" applyFont="1" applyBorder="1" applyAlignment="1">
      <alignment/>
    </xf>
    <xf numFmtId="44" fontId="6" fillId="0" borderId="0" xfId="44" applyFont="1" applyFill="1" applyBorder="1" applyAlignment="1">
      <alignment horizontal="right"/>
    </xf>
    <xf numFmtId="44" fontId="0" fillId="0" borderId="0" xfId="44" applyFont="1" applyAlignment="1">
      <alignment/>
    </xf>
    <xf numFmtId="44" fontId="9" fillId="0" borderId="0" xfId="44" applyFont="1" applyAlignment="1">
      <alignment/>
    </xf>
    <xf numFmtId="168" fontId="0" fillId="0" borderId="0" xfId="44" applyNumberFormat="1" applyFont="1" applyAlignment="1">
      <alignment/>
    </xf>
    <xf numFmtId="168" fontId="9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54.421875" style="0" customWidth="1"/>
    <col min="2" max="2" width="12.7109375" style="0" customWidth="1"/>
    <col min="3" max="3" width="17.28125" style="0" bestFit="1" customWidth="1"/>
    <col min="4" max="4" width="10.00390625" style="0" bestFit="1" customWidth="1"/>
  </cols>
  <sheetData>
    <row r="1" spans="1:3" ht="20.25">
      <c r="A1" s="1" t="s">
        <v>0</v>
      </c>
      <c r="B1" s="2"/>
      <c r="C1" s="3"/>
    </row>
    <row r="2" spans="1:3" ht="15.75">
      <c r="A2" s="4"/>
      <c r="B2" s="5">
        <v>2000</v>
      </c>
      <c r="C2" s="6">
        <v>2000</v>
      </c>
    </row>
    <row r="3" spans="1:3" ht="15.75">
      <c r="A3" s="7" t="s">
        <v>1</v>
      </c>
      <c r="B3" s="8" t="s">
        <v>2</v>
      </c>
      <c r="C3" s="9" t="s">
        <v>3</v>
      </c>
    </row>
    <row r="4" spans="1:3" ht="13.5" thickBot="1">
      <c r="A4" s="10"/>
      <c r="B4" s="11" t="s">
        <v>4</v>
      </c>
      <c r="C4" s="13" t="s">
        <v>5</v>
      </c>
    </row>
    <row r="5" spans="1:3" ht="15.75" customHeight="1" thickBot="1">
      <c r="A5" s="14"/>
      <c r="B5" s="15"/>
      <c r="C5" s="15"/>
    </row>
    <row r="6" spans="1:3" ht="16.5" customHeight="1" thickBot="1">
      <c r="A6" s="16" t="s">
        <v>6</v>
      </c>
      <c r="B6" s="17"/>
      <c r="C6" s="17"/>
    </row>
    <row r="7" spans="1:3" ht="16.5" customHeight="1">
      <c r="A7" s="14" t="s">
        <v>7</v>
      </c>
      <c r="B7" s="18">
        <v>9.88</v>
      </c>
      <c r="C7" s="75">
        <v>224276000</v>
      </c>
    </row>
    <row r="8" spans="1:3" ht="16.5" customHeight="1">
      <c r="A8" s="14" t="s">
        <v>8</v>
      </c>
      <c r="B8" s="18">
        <v>22.886</v>
      </c>
      <c r="C8" s="75">
        <v>8011500</v>
      </c>
    </row>
    <row r="9" spans="1:3" ht="16.5" customHeight="1">
      <c r="A9" s="14" t="s">
        <v>9</v>
      </c>
      <c r="B9" s="19">
        <v>2691780</v>
      </c>
      <c r="C9" s="75">
        <v>50875200</v>
      </c>
    </row>
    <row r="10" spans="1:3" ht="16.5" customHeight="1">
      <c r="A10" s="20" t="s">
        <v>10</v>
      </c>
      <c r="B10" s="21">
        <f>SUM(B7:B9)</f>
        <v>2691812.766</v>
      </c>
      <c r="C10" s="76">
        <f>SUM(C7:C9)</f>
        <v>283162700</v>
      </c>
    </row>
    <row r="11" spans="1:3" ht="16.5" customHeight="1" thickBot="1">
      <c r="A11" s="14"/>
      <c r="C11" s="75"/>
    </row>
    <row r="12" spans="1:3" ht="16.5" customHeight="1" thickBot="1">
      <c r="A12" s="22" t="s">
        <v>11</v>
      </c>
      <c r="C12" s="75"/>
    </row>
    <row r="13" spans="1:3" ht="16.5" customHeight="1">
      <c r="A13" s="24" t="s">
        <v>12</v>
      </c>
      <c r="B13" s="19">
        <v>9820</v>
      </c>
      <c r="C13" s="75"/>
    </row>
    <row r="14" spans="1:3" ht="16.5" customHeight="1">
      <c r="A14" s="24" t="s">
        <v>13</v>
      </c>
      <c r="B14" s="19">
        <v>28730</v>
      </c>
      <c r="C14" s="75"/>
    </row>
    <row r="15" spans="1:3" ht="16.5" customHeight="1">
      <c r="A15" s="24" t="s">
        <v>14</v>
      </c>
      <c r="B15" s="19">
        <v>69750</v>
      </c>
      <c r="C15" s="75"/>
    </row>
    <row r="16" spans="1:3" ht="16.5" customHeight="1">
      <c r="A16" s="24" t="s">
        <v>15</v>
      </c>
      <c r="B16" s="19">
        <v>16310</v>
      </c>
      <c r="C16" s="75"/>
    </row>
    <row r="17" spans="1:3" ht="16.5" customHeight="1">
      <c r="A17" s="24" t="s">
        <v>16</v>
      </c>
      <c r="B17" s="19">
        <v>58990</v>
      </c>
      <c r="C17" s="75"/>
    </row>
    <row r="18" spans="1:3" ht="16.5" customHeight="1">
      <c r="A18" s="24" t="s">
        <v>17</v>
      </c>
      <c r="B18" s="19">
        <v>15</v>
      </c>
      <c r="C18" s="75"/>
    </row>
    <row r="19" spans="1:3" ht="16.5" customHeight="1">
      <c r="A19" s="24" t="s">
        <v>18</v>
      </c>
      <c r="B19" s="19">
        <v>41100</v>
      </c>
      <c r="C19" s="75"/>
    </row>
    <row r="20" spans="1:3" ht="16.5" customHeight="1">
      <c r="A20" s="24" t="s">
        <v>19</v>
      </c>
      <c r="B20" s="19">
        <v>6700</v>
      </c>
      <c r="C20" s="75"/>
    </row>
    <row r="21" spans="1:3" ht="16.5" customHeight="1">
      <c r="A21" s="24" t="s">
        <v>20</v>
      </c>
      <c r="B21" s="19">
        <v>1603230</v>
      </c>
      <c r="C21" s="75"/>
    </row>
    <row r="22" spans="1:3" ht="16.5" customHeight="1">
      <c r="A22" s="24" t="s">
        <v>21</v>
      </c>
      <c r="B22" s="19">
        <v>2029100</v>
      </c>
      <c r="C22" s="75"/>
    </row>
    <row r="23" spans="1:3" ht="16.5" customHeight="1">
      <c r="A23" s="24" t="s">
        <v>22</v>
      </c>
      <c r="B23" s="19">
        <v>526670</v>
      </c>
      <c r="C23" s="75"/>
    </row>
    <row r="24" spans="1:3" ht="16.5" customHeight="1">
      <c r="A24" s="24" t="s">
        <v>23</v>
      </c>
      <c r="B24" s="19">
        <v>2220</v>
      </c>
      <c r="C24" s="75"/>
    </row>
    <row r="25" spans="1:3" ht="16.5" customHeight="1">
      <c r="A25" s="24" t="s">
        <v>24</v>
      </c>
      <c r="B25" s="19">
        <v>68040</v>
      </c>
      <c r="C25" s="75"/>
    </row>
    <row r="26" spans="1:3" ht="16.5" customHeight="1">
      <c r="A26" s="24" t="s">
        <v>25</v>
      </c>
      <c r="B26" s="19">
        <v>17770</v>
      </c>
      <c r="C26" s="75"/>
    </row>
    <row r="27" spans="1:3" ht="16.5" customHeight="1">
      <c r="A27" s="24" t="s">
        <v>26</v>
      </c>
      <c r="B27" s="19">
        <v>631730</v>
      </c>
      <c r="C27" s="75"/>
    </row>
    <row r="28" spans="1:3" ht="16.5" customHeight="1">
      <c r="A28" s="24" t="s">
        <v>27</v>
      </c>
      <c r="B28" s="19">
        <v>7498800</v>
      </c>
      <c r="C28" s="75"/>
    </row>
    <row r="29" spans="1:3" ht="16.5" customHeight="1">
      <c r="A29" s="24" t="s">
        <v>28</v>
      </c>
      <c r="B29" s="19">
        <v>18335860</v>
      </c>
      <c r="C29" s="75"/>
    </row>
    <row r="30" spans="1:3" ht="16.5" customHeight="1">
      <c r="A30" s="24" t="s">
        <v>29</v>
      </c>
      <c r="B30" s="19">
        <v>3167420</v>
      </c>
      <c r="C30" s="75"/>
    </row>
    <row r="31" spans="1:3" ht="16.5" customHeight="1">
      <c r="A31" s="24" t="s">
        <v>30</v>
      </c>
      <c r="B31" s="19">
        <v>660280</v>
      </c>
      <c r="C31" s="75"/>
    </row>
    <row r="32" spans="1:3" ht="16.5" customHeight="1">
      <c r="A32" s="24" t="s">
        <v>31</v>
      </c>
      <c r="B32" s="19">
        <v>51540</v>
      </c>
      <c r="C32" s="75"/>
    </row>
    <row r="33" spans="1:3" ht="16.5" customHeight="1">
      <c r="A33" s="24" t="s">
        <v>32</v>
      </c>
      <c r="B33" s="19">
        <v>47360</v>
      </c>
      <c r="C33" s="75"/>
    </row>
    <row r="34" spans="1:3" ht="16.5" customHeight="1">
      <c r="A34" s="24" t="s">
        <v>33</v>
      </c>
      <c r="B34" s="19">
        <v>2260</v>
      </c>
      <c r="C34" s="75"/>
    </row>
    <row r="35" spans="1:3" ht="16.5" customHeight="1">
      <c r="A35" s="20" t="s">
        <v>10</v>
      </c>
      <c r="B35" s="21">
        <f>SUM(B13:B34)</f>
        <v>34873695</v>
      </c>
      <c r="C35" s="76">
        <v>357974570</v>
      </c>
    </row>
    <row r="36" spans="1:3" ht="16.5" customHeight="1" thickBot="1">
      <c r="A36" s="14"/>
      <c r="C36" s="75"/>
    </row>
    <row r="37" spans="1:3" ht="16.5" customHeight="1" thickBot="1">
      <c r="A37" s="16" t="s">
        <v>34</v>
      </c>
      <c r="C37" s="75"/>
    </row>
    <row r="38" spans="1:3" ht="16.5" customHeight="1">
      <c r="A38" s="14" t="s">
        <v>34</v>
      </c>
      <c r="B38" s="19">
        <v>3585640</v>
      </c>
      <c r="C38" s="76">
        <v>261753900</v>
      </c>
    </row>
    <row r="39" spans="1:3" ht="16.5" customHeight="1">
      <c r="A39" s="14"/>
      <c r="B39" s="19"/>
      <c r="C39" s="76"/>
    </row>
    <row r="40" spans="1:3" ht="16.5" customHeight="1">
      <c r="A40" s="14" t="s">
        <v>35</v>
      </c>
      <c r="B40" s="19">
        <v>97210</v>
      </c>
      <c r="C40" s="76">
        <v>4374500</v>
      </c>
    </row>
    <row r="41" spans="1:3" ht="16.5" customHeight="1">
      <c r="A41" s="14"/>
      <c r="C41" s="73"/>
    </row>
    <row r="42" spans="1:3" ht="16.5" customHeight="1" thickBot="1">
      <c r="A42" s="14"/>
      <c r="C42" s="73"/>
    </row>
    <row r="43" spans="1:3" ht="16.5" customHeight="1" thickBot="1">
      <c r="A43" s="25" t="s">
        <v>36</v>
      </c>
      <c r="B43" s="26">
        <f>SUM(B10+B35+B38+B40)</f>
        <v>41248357.766</v>
      </c>
      <c r="C43" s="74">
        <v>907265670</v>
      </c>
    </row>
    <row r="44" spans="1:3" ht="12.75">
      <c r="A44" s="14"/>
      <c r="B44" s="23"/>
      <c r="C44" s="2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3.7109375" style="0" customWidth="1"/>
    <col min="3" max="3" width="25.57421875" style="0" customWidth="1"/>
  </cols>
  <sheetData>
    <row r="1" spans="1:3" ht="20.25">
      <c r="A1" s="1" t="s">
        <v>68</v>
      </c>
      <c r="B1" s="47"/>
      <c r="C1" s="47"/>
    </row>
    <row r="2" spans="1:3" ht="15.75">
      <c r="A2" s="30"/>
      <c r="B2" s="48"/>
      <c r="C2" s="51">
        <v>2000</v>
      </c>
    </row>
    <row r="3" spans="1:3" ht="15.75">
      <c r="A3" s="7" t="s">
        <v>60</v>
      </c>
      <c r="B3" s="51" t="s">
        <v>69</v>
      </c>
      <c r="C3" s="52" t="s">
        <v>2</v>
      </c>
    </row>
    <row r="4" spans="1:3" ht="13.5" thickBot="1">
      <c r="A4" s="10"/>
      <c r="B4" s="53"/>
      <c r="C4" s="12" t="s">
        <v>4</v>
      </c>
    </row>
    <row r="5" s="56" customFormat="1" ht="16.5" customHeight="1" thickBot="1"/>
    <row r="6" s="58" customFormat="1" ht="16.5" customHeight="1" thickBot="1">
      <c r="A6" s="57" t="s">
        <v>7</v>
      </c>
    </row>
    <row r="7" spans="2:3" s="58" customFormat="1" ht="16.5" customHeight="1">
      <c r="B7" s="58" t="s">
        <v>61</v>
      </c>
      <c r="C7" s="59">
        <v>2.978</v>
      </c>
    </row>
    <row r="8" spans="2:3" s="58" customFormat="1" ht="16.5" customHeight="1">
      <c r="B8" s="58" t="s">
        <v>62</v>
      </c>
      <c r="C8" s="59">
        <v>5.387</v>
      </c>
    </row>
    <row r="9" spans="2:3" s="58" customFormat="1" ht="16.5" customHeight="1">
      <c r="B9" s="58" t="s">
        <v>63</v>
      </c>
      <c r="C9" s="59">
        <v>1.306</v>
      </c>
    </row>
    <row r="10" spans="2:3" s="58" customFormat="1" ht="16.5" customHeight="1">
      <c r="B10" s="58" t="s">
        <v>64</v>
      </c>
      <c r="C10" s="59">
        <v>0.21</v>
      </c>
    </row>
    <row r="11" s="58" customFormat="1" ht="16.5" customHeight="1">
      <c r="C11" s="59"/>
    </row>
    <row r="12" spans="2:3" s="58" customFormat="1" ht="16.5" customHeight="1">
      <c r="B12" s="60" t="s">
        <v>10</v>
      </c>
      <c r="C12" s="61">
        <f>SUM(C7:C11)</f>
        <v>9.881</v>
      </c>
    </row>
    <row r="13" s="58" customFormat="1" ht="16.5" customHeight="1">
      <c r="C13" s="59"/>
    </row>
    <row r="14" s="58" customFormat="1" ht="16.5" customHeight="1">
      <c r="C14" s="59"/>
    </row>
    <row r="15" s="58" customFormat="1" ht="16.5" customHeight="1" thickBot="1">
      <c r="C15" s="59"/>
    </row>
    <row r="16" spans="1:3" s="58" customFormat="1" ht="16.5" customHeight="1" thickBot="1">
      <c r="A16" s="57" t="s">
        <v>8</v>
      </c>
      <c r="C16" s="59"/>
    </row>
    <row r="17" spans="2:3" s="58" customFormat="1" ht="16.5" customHeight="1">
      <c r="B17" s="58" t="s">
        <v>61</v>
      </c>
      <c r="C17" s="59">
        <v>22.76</v>
      </c>
    </row>
    <row r="18" spans="2:3" s="58" customFormat="1" ht="16.5" customHeight="1">
      <c r="B18" s="58" t="s">
        <v>62</v>
      </c>
      <c r="C18" s="59">
        <v>0.126</v>
      </c>
    </row>
    <row r="19" s="58" customFormat="1" ht="16.5" customHeight="1">
      <c r="C19" s="59"/>
    </row>
    <row r="20" spans="2:3" s="58" customFormat="1" ht="16.5" customHeight="1">
      <c r="B20" s="60" t="s">
        <v>10</v>
      </c>
      <c r="C20" s="61">
        <f>SUM(C17:C19)</f>
        <v>22.886000000000003</v>
      </c>
    </row>
    <row r="21" s="58" customFormat="1" ht="16.5" customHeight="1">
      <c r="C21" s="62"/>
    </row>
    <row r="22" s="58" customFormat="1" ht="16.5" customHeight="1">
      <c r="C22" s="62"/>
    </row>
    <row r="23" s="58" customFormat="1" ht="16.5" customHeight="1" thickBot="1">
      <c r="C23" s="62"/>
    </row>
    <row r="24" spans="1:3" s="58" customFormat="1" ht="16.5" customHeight="1" thickBot="1">
      <c r="A24" s="57" t="s">
        <v>65</v>
      </c>
      <c r="C24" s="59"/>
    </row>
    <row r="25" spans="2:3" s="58" customFormat="1" ht="16.5" customHeight="1">
      <c r="B25" s="58" t="s">
        <v>66</v>
      </c>
      <c r="C25" s="63">
        <v>1124840</v>
      </c>
    </row>
    <row r="26" spans="2:3" s="58" customFormat="1" ht="16.5" customHeight="1">
      <c r="B26" s="58" t="s">
        <v>67</v>
      </c>
      <c r="C26" s="63">
        <v>1566940</v>
      </c>
    </row>
    <row r="27" s="58" customFormat="1" ht="16.5" customHeight="1">
      <c r="C27" s="63"/>
    </row>
    <row r="28" spans="2:3" s="58" customFormat="1" ht="16.5" customHeight="1">
      <c r="B28" s="60" t="s">
        <v>10</v>
      </c>
      <c r="C28" s="64">
        <f>SUM(C25:C27)</f>
        <v>2691780</v>
      </c>
    </row>
    <row r="29" spans="1:3" ht="16.5" customHeight="1">
      <c r="A29" s="54"/>
      <c r="B29" s="54"/>
      <c r="C29" s="55"/>
    </row>
    <row r="30" spans="1:3" ht="16.5" customHeight="1">
      <c r="A30" s="54"/>
      <c r="B30" s="54"/>
      <c r="C30" s="55"/>
    </row>
    <row r="31" spans="1:3" ht="16.5" customHeight="1" thickBot="1">
      <c r="A31" s="54"/>
      <c r="B31" s="54"/>
      <c r="C31" s="55"/>
    </row>
    <row r="32" spans="2:3" ht="16.5" customHeight="1" thickBot="1">
      <c r="B32" s="65" t="s">
        <v>10</v>
      </c>
      <c r="C32" s="66">
        <f>SUM(C12+C20+C28)</f>
        <v>2691812.767</v>
      </c>
    </row>
    <row r="33" spans="1:3" ht="16.5" customHeight="1">
      <c r="A33" s="54"/>
      <c r="B33" s="54"/>
      <c r="C33" s="55"/>
    </row>
    <row r="34" spans="1:3" ht="16.5" customHeight="1">
      <c r="A34" s="54"/>
      <c r="B34" s="54"/>
      <c r="C34" s="54"/>
    </row>
    <row r="35" ht="16.5" customHeight="1"/>
    <row r="36" ht="1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05">
      <selection activeCell="E200" sqref="E200:F201"/>
    </sheetView>
  </sheetViews>
  <sheetFormatPr defaultColWidth="9.140625" defaultRowHeight="12.75"/>
  <cols>
    <col min="1" max="1" width="33.28125" style="0" customWidth="1"/>
    <col min="2" max="2" width="19.28125" style="0" customWidth="1"/>
    <col min="3" max="4" width="15.7109375" style="0" customWidth="1"/>
  </cols>
  <sheetData>
    <row r="1" spans="1:4" ht="20.25">
      <c r="A1" s="1" t="s">
        <v>37</v>
      </c>
      <c r="B1" s="27"/>
      <c r="C1" s="28"/>
      <c r="D1" s="29"/>
    </row>
    <row r="2" spans="1:4" ht="15.75">
      <c r="A2" s="30"/>
      <c r="B2" s="31"/>
      <c r="C2" s="5">
        <v>2000</v>
      </c>
      <c r="D2" s="6">
        <v>2000</v>
      </c>
    </row>
    <row r="3" spans="1:4" ht="15.75">
      <c r="A3" s="32" t="s">
        <v>38</v>
      </c>
      <c r="B3" s="33" t="s">
        <v>39</v>
      </c>
      <c r="C3" s="8" t="s">
        <v>2</v>
      </c>
      <c r="D3" s="9" t="s">
        <v>3</v>
      </c>
    </row>
    <row r="4" spans="1:4" ht="13.5" thickBot="1">
      <c r="A4" s="34"/>
      <c r="B4" s="35"/>
      <c r="C4" s="36" t="s">
        <v>4</v>
      </c>
      <c r="D4" s="37" t="s">
        <v>5</v>
      </c>
    </row>
    <row r="5" spans="1:4" s="42" customFormat="1" ht="16.5" customHeight="1" thickBot="1">
      <c r="A5" s="38"/>
      <c r="B5" s="24"/>
      <c r="C5" s="41"/>
      <c r="D5" s="41"/>
    </row>
    <row r="6" spans="1:4" s="42" customFormat="1" ht="16.5" customHeight="1" thickBot="1">
      <c r="A6" s="22" t="s">
        <v>12</v>
      </c>
      <c r="B6" s="14"/>
      <c r="C6" s="23"/>
      <c r="D6" s="23"/>
    </row>
    <row r="7" spans="1:4" s="42" customFormat="1" ht="16.5" customHeight="1">
      <c r="A7" s="20"/>
      <c r="B7" s="24" t="s">
        <v>40</v>
      </c>
      <c r="C7" s="43">
        <v>750</v>
      </c>
      <c r="D7" s="43"/>
    </row>
    <row r="8" spans="1:4" s="42" customFormat="1" ht="16.5" customHeight="1">
      <c r="A8" s="20"/>
      <c r="B8" s="24" t="s">
        <v>41</v>
      </c>
      <c r="C8" s="43">
        <v>400</v>
      </c>
      <c r="D8" s="43"/>
    </row>
    <row r="9" spans="1:4" s="42" customFormat="1" ht="16.5" customHeight="1">
      <c r="A9" s="20"/>
      <c r="B9" s="24" t="s">
        <v>42</v>
      </c>
      <c r="C9" s="43">
        <v>8670</v>
      </c>
      <c r="D9" s="43"/>
    </row>
    <row r="10" spans="1:4" s="42" customFormat="1" ht="16.5" customHeight="1">
      <c r="A10" s="20"/>
      <c r="B10" s="24"/>
      <c r="C10" s="40">
        <f>SUM(C7:C9)</f>
        <v>9820</v>
      </c>
      <c r="D10" s="44" t="s">
        <v>43</v>
      </c>
    </row>
    <row r="11" spans="1:4" s="42" customFormat="1" ht="16.5" customHeight="1" thickBot="1">
      <c r="A11" s="20"/>
      <c r="B11" s="24"/>
      <c r="C11" s="43"/>
      <c r="D11" s="43"/>
    </row>
    <row r="12" spans="1:4" s="42" customFormat="1" ht="16.5" customHeight="1" thickBot="1">
      <c r="A12" s="22" t="s">
        <v>13</v>
      </c>
      <c r="B12" s="14"/>
      <c r="C12" s="43"/>
      <c r="D12" s="43"/>
    </row>
    <row r="13" spans="1:4" s="42" customFormat="1" ht="16.5" customHeight="1">
      <c r="A13" s="20"/>
      <c r="B13" s="24" t="s">
        <v>44</v>
      </c>
      <c r="C13" s="43">
        <v>1410</v>
      </c>
      <c r="D13" s="43"/>
    </row>
    <row r="14" spans="1:4" s="42" customFormat="1" ht="16.5" customHeight="1">
      <c r="A14" s="20"/>
      <c r="B14" s="24" t="s">
        <v>45</v>
      </c>
      <c r="C14" s="43">
        <v>50</v>
      </c>
      <c r="D14" s="43"/>
    </row>
    <row r="15" spans="1:4" s="42" customFormat="1" ht="16.5" customHeight="1">
      <c r="A15" s="20"/>
      <c r="B15" s="24" t="s">
        <v>46</v>
      </c>
      <c r="C15" s="43">
        <v>11590</v>
      </c>
      <c r="D15" s="43"/>
    </row>
    <row r="16" spans="1:4" s="42" customFormat="1" ht="16.5" customHeight="1">
      <c r="A16" s="20"/>
      <c r="B16" s="24" t="s">
        <v>47</v>
      </c>
      <c r="C16" s="43">
        <v>4300</v>
      </c>
      <c r="D16" s="43"/>
    </row>
    <row r="17" spans="1:4" s="42" customFormat="1" ht="16.5" customHeight="1">
      <c r="A17" s="20"/>
      <c r="B17" s="24" t="s">
        <v>42</v>
      </c>
      <c r="C17" s="43">
        <v>650</v>
      </c>
      <c r="D17" s="43"/>
    </row>
    <row r="18" spans="1:4" s="42" customFormat="1" ht="16.5" customHeight="1">
      <c r="A18" s="20"/>
      <c r="B18" s="24" t="s">
        <v>48</v>
      </c>
      <c r="C18" s="43">
        <v>10730</v>
      </c>
      <c r="D18" s="43"/>
    </row>
    <row r="19" spans="1:4" s="42" customFormat="1" ht="16.5" customHeight="1">
      <c r="A19" s="20"/>
      <c r="B19" s="24"/>
      <c r="C19" s="40">
        <f>SUM(C13:C18)</f>
        <v>28730</v>
      </c>
      <c r="D19" s="40">
        <v>4415960</v>
      </c>
    </row>
    <row r="20" spans="1:4" s="42" customFormat="1" ht="16.5" customHeight="1" thickBot="1">
      <c r="A20" s="20"/>
      <c r="B20" s="24"/>
      <c r="C20" s="45"/>
      <c r="D20" s="45"/>
    </row>
    <row r="21" spans="1:4" s="42" customFormat="1" ht="16.5" customHeight="1" thickBot="1">
      <c r="A21" s="22" t="s">
        <v>14</v>
      </c>
      <c r="B21" s="14"/>
      <c r="C21" s="23"/>
      <c r="D21" s="23"/>
    </row>
    <row r="22" spans="1:4" s="42" customFormat="1" ht="16.5" customHeight="1">
      <c r="A22" s="38"/>
      <c r="B22" s="14" t="s">
        <v>44</v>
      </c>
      <c r="C22" s="23">
        <v>4800</v>
      </c>
      <c r="D22" s="23"/>
    </row>
    <row r="23" spans="1:4" s="42" customFormat="1" ht="16.5" customHeight="1">
      <c r="A23" s="20"/>
      <c r="B23" s="24" t="s">
        <v>45</v>
      </c>
      <c r="C23" s="43">
        <v>13500</v>
      </c>
      <c r="D23" s="43"/>
    </row>
    <row r="24" spans="1:4" s="42" customFormat="1" ht="16.5" customHeight="1">
      <c r="A24" s="20"/>
      <c r="B24" s="24" t="s">
        <v>46</v>
      </c>
      <c r="C24" s="43">
        <v>31690</v>
      </c>
      <c r="D24" s="43"/>
    </row>
    <row r="25" spans="1:4" s="42" customFormat="1" ht="16.5" customHeight="1">
      <c r="A25" s="20"/>
      <c r="B25" s="24" t="s">
        <v>47</v>
      </c>
      <c r="C25" s="43">
        <v>11850</v>
      </c>
      <c r="D25" s="43"/>
    </row>
    <row r="26" spans="1:4" s="42" customFormat="1" ht="16.5" customHeight="1">
      <c r="A26" s="20"/>
      <c r="B26" s="24" t="s">
        <v>49</v>
      </c>
      <c r="C26" s="43">
        <v>120</v>
      </c>
      <c r="D26" s="43"/>
    </row>
    <row r="27" spans="1:4" s="42" customFormat="1" ht="16.5" customHeight="1">
      <c r="A27" s="20"/>
      <c r="B27" s="24" t="s">
        <v>42</v>
      </c>
      <c r="C27" s="43">
        <v>3080</v>
      </c>
      <c r="D27" s="43"/>
    </row>
    <row r="28" spans="1:4" s="42" customFormat="1" ht="16.5" customHeight="1">
      <c r="A28" s="20"/>
      <c r="B28" s="24" t="s">
        <v>48</v>
      </c>
      <c r="C28" s="43">
        <v>4700</v>
      </c>
      <c r="D28" s="43"/>
    </row>
    <row r="29" spans="1:4" s="42" customFormat="1" ht="16.5" customHeight="1">
      <c r="A29" s="20"/>
      <c r="B29" s="24" t="s">
        <v>50</v>
      </c>
      <c r="C29" s="43">
        <v>10</v>
      </c>
      <c r="D29" s="43"/>
    </row>
    <row r="30" spans="1:4" s="42" customFormat="1" ht="16.5" customHeight="1">
      <c r="A30" s="20"/>
      <c r="B30" s="24"/>
      <c r="C30" s="40">
        <f>SUM(C22:C29)</f>
        <v>69750</v>
      </c>
      <c r="D30" s="40">
        <v>612920</v>
      </c>
    </row>
    <row r="31" spans="1:4" s="42" customFormat="1" ht="16.5" customHeight="1" thickBot="1">
      <c r="A31" s="20"/>
      <c r="B31" s="24"/>
      <c r="C31" s="40"/>
      <c r="D31" s="40"/>
    </row>
    <row r="32" spans="1:4" s="42" customFormat="1" ht="16.5" customHeight="1" thickBot="1">
      <c r="A32" s="22" t="s">
        <v>15</v>
      </c>
      <c r="B32" s="14"/>
      <c r="C32" s="43"/>
      <c r="D32" s="43"/>
    </row>
    <row r="33" spans="1:4" s="42" customFormat="1" ht="16.5" customHeight="1">
      <c r="A33" s="20"/>
      <c r="B33" s="24" t="s">
        <v>44</v>
      </c>
      <c r="C33" s="43">
        <v>15570</v>
      </c>
      <c r="D33" s="43"/>
    </row>
    <row r="34" spans="1:4" s="42" customFormat="1" ht="16.5" customHeight="1">
      <c r="A34" s="20"/>
      <c r="B34" s="24" t="s">
        <v>45</v>
      </c>
      <c r="C34" s="43">
        <v>250</v>
      </c>
      <c r="D34" s="43"/>
    </row>
    <row r="35" spans="1:4" s="42" customFormat="1" ht="16.5" customHeight="1">
      <c r="A35" s="20"/>
      <c r="B35" s="24" t="s">
        <v>51</v>
      </c>
      <c r="C35" s="43">
        <v>120</v>
      </c>
      <c r="D35" s="43"/>
    </row>
    <row r="36" spans="1:4" s="42" customFormat="1" ht="16.5" customHeight="1">
      <c r="A36" s="20"/>
      <c r="B36" s="24" t="s">
        <v>42</v>
      </c>
      <c r="C36" s="43">
        <v>100</v>
      </c>
      <c r="D36" s="43"/>
    </row>
    <row r="37" spans="1:4" s="42" customFormat="1" ht="16.5" customHeight="1">
      <c r="A37" s="20"/>
      <c r="B37" s="24" t="s">
        <v>48</v>
      </c>
      <c r="C37" s="43">
        <v>270</v>
      </c>
      <c r="D37" s="43"/>
    </row>
    <row r="38" spans="1:4" s="42" customFormat="1" ht="16.5" customHeight="1">
      <c r="A38" s="20"/>
      <c r="B38" s="24"/>
      <c r="C38" s="40">
        <f>SUM(C33:C37)</f>
        <v>16310</v>
      </c>
      <c r="D38" s="40">
        <v>17159520</v>
      </c>
    </row>
    <row r="39" spans="1:4" s="42" customFormat="1" ht="16.5" customHeight="1" thickBot="1">
      <c r="A39" s="20"/>
      <c r="B39" s="24"/>
      <c r="C39" s="43"/>
      <c r="D39" s="43"/>
    </row>
    <row r="40" spans="1:4" s="42" customFormat="1" ht="16.5" customHeight="1" thickBot="1">
      <c r="A40" s="22" t="s">
        <v>16</v>
      </c>
      <c r="B40" s="14"/>
      <c r="C40" s="43"/>
      <c r="D40" s="43"/>
    </row>
    <row r="41" spans="1:4" s="42" customFormat="1" ht="16.5" customHeight="1">
      <c r="A41" s="20"/>
      <c r="B41" s="24" t="s">
        <v>44</v>
      </c>
      <c r="C41" s="43">
        <v>13570</v>
      </c>
      <c r="D41" s="43"/>
    </row>
    <row r="42" spans="1:4" s="42" customFormat="1" ht="16.5" customHeight="1">
      <c r="A42" s="20"/>
      <c r="B42" s="24" t="s">
        <v>45</v>
      </c>
      <c r="C42" s="43">
        <v>500</v>
      </c>
      <c r="D42" s="43"/>
    </row>
    <row r="43" spans="1:4" s="42" customFormat="1" ht="16.5" customHeight="1">
      <c r="A43" s="20"/>
      <c r="B43" s="24" t="s">
        <v>46</v>
      </c>
      <c r="C43" s="43">
        <v>37570</v>
      </c>
      <c r="D43" s="43"/>
    </row>
    <row r="44" spans="1:4" s="42" customFormat="1" ht="16.5" customHeight="1">
      <c r="A44" s="20"/>
      <c r="B44" s="24" t="s">
        <v>41</v>
      </c>
      <c r="C44" s="43">
        <v>400</v>
      </c>
      <c r="D44" s="43"/>
    </row>
    <row r="45" spans="1:4" s="42" customFormat="1" ht="16.5" customHeight="1">
      <c r="A45" s="20"/>
      <c r="B45" s="24" t="s">
        <v>49</v>
      </c>
      <c r="C45" s="43">
        <v>1450</v>
      </c>
      <c r="D45" s="43"/>
    </row>
    <row r="46" spans="1:4" s="42" customFormat="1" ht="16.5" customHeight="1">
      <c r="A46" s="20"/>
      <c r="B46" s="24" t="s">
        <v>50</v>
      </c>
      <c r="C46" s="43">
        <v>5500</v>
      </c>
      <c r="D46" s="43"/>
    </row>
    <row r="47" spans="1:4" s="42" customFormat="1" ht="16.5" customHeight="1">
      <c r="A47" s="20"/>
      <c r="B47" s="24"/>
      <c r="C47" s="40">
        <f>SUM(C41:C46)</f>
        <v>58990</v>
      </c>
      <c r="D47" s="40">
        <v>2536970</v>
      </c>
    </row>
    <row r="48" spans="1:4" s="42" customFormat="1" ht="16.5" customHeight="1" thickBot="1">
      <c r="A48" s="20"/>
      <c r="B48" s="24"/>
      <c r="C48" s="45"/>
      <c r="D48" s="45"/>
    </row>
    <row r="49" spans="1:4" s="42" customFormat="1" ht="16.5" customHeight="1" thickBot="1">
      <c r="A49" s="22" t="s">
        <v>17</v>
      </c>
      <c r="B49" s="14"/>
      <c r="C49" s="46"/>
      <c r="D49" s="46"/>
    </row>
    <row r="50" spans="1:4" s="42" customFormat="1" ht="16.5" customHeight="1">
      <c r="A50" s="20"/>
      <c r="B50" s="24" t="s">
        <v>48</v>
      </c>
      <c r="C50" s="43">
        <v>15</v>
      </c>
      <c r="D50" s="43"/>
    </row>
    <row r="51" spans="1:4" s="42" customFormat="1" ht="16.5" customHeight="1">
      <c r="A51" s="20"/>
      <c r="B51" s="24"/>
      <c r="C51" s="40">
        <v>15</v>
      </c>
      <c r="D51" s="44" t="s">
        <v>43</v>
      </c>
    </row>
    <row r="52" spans="1:4" s="42" customFormat="1" ht="16.5" customHeight="1" thickBot="1">
      <c r="A52" s="20"/>
      <c r="B52" s="24"/>
      <c r="C52" s="43"/>
      <c r="D52" s="43"/>
    </row>
    <row r="53" spans="1:4" s="42" customFormat="1" ht="16.5" customHeight="1" thickBot="1">
      <c r="A53" s="22" t="s">
        <v>18</v>
      </c>
      <c r="B53" s="14"/>
      <c r="C53" s="43"/>
      <c r="D53" s="43"/>
    </row>
    <row r="54" spans="1:4" s="42" customFormat="1" ht="16.5" customHeight="1">
      <c r="A54" s="20"/>
      <c r="B54" s="24" t="s">
        <v>51</v>
      </c>
      <c r="C54" s="43">
        <v>41100</v>
      </c>
      <c r="D54" s="43"/>
    </row>
    <row r="55" spans="1:4" s="42" customFormat="1" ht="16.5" customHeight="1">
      <c r="A55" s="20"/>
      <c r="B55" s="24"/>
      <c r="C55" s="40">
        <v>41100</v>
      </c>
      <c r="D55" s="44" t="s">
        <v>43</v>
      </c>
    </row>
    <row r="56" spans="1:4" s="42" customFormat="1" ht="16.5" customHeight="1" thickBot="1">
      <c r="A56" s="20"/>
      <c r="B56" s="24"/>
      <c r="C56" s="40"/>
      <c r="D56" s="40"/>
    </row>
    <row r="57" spans="1:4" s="42" customFormat="1" ht="16.5" customHeight="1" thickBot="1">
      <c r="A57" s="22" t="s">
        <v>19</v>
      </c>
      <c r="B57" s="14"/>
      <c r="C57" s="43"/>
      <c r="D57" s="43"/>
    </row>
    <row r="58" spans="1:4" s="42" customFormat="1" ht="16.5" customHeight="1">
      <c r="A58" s="20"/>
      <c r="B58" s="24" t="s">
        <v>51</v>
      </c>
      <c r="C58" s="43">
        <v>6700</v>
      </c>
      <c r="D58" s="43"/>
    </row>
    <row r="59" spans="1:4" s="42" customFormat="1" ht="16.5" customHeight="1">
      <c r="A59" s="20"/>
      <c r="B59" s="24"/>
      <c r="C59" s="40">
        <v>6700</v>
      </c>
      <c r="D59" s="44" t="s">
        <v>43</v>
      </c>
    </row>
    <row r="60" spans="1:4" s="42" customFormat="1" ht="16.5" customHeight="1" thickBot="1">
      <c r="A60" s="20"/>
      <c r="B60" s="24"/>
      <c r="C60" s="43"/>
      <c r="D60" s="43"/>
    </row>
    <row r="61" spans="1:4" s="42" customFormat="1" ht="16.5" customHeight="1" thickBot="1">
      <c r="A61" s="22" t="s">
        <v>20</v>
      </c>
      <c r="B61" s="14"/>
      <c r="C61" s="43"/>
      <c r="D61" s="43"/>
    </row>
    <row r="62" spans="1:4" s="42" customFormat="1" ht="16.5" customHeight="1">
      <c r="A62" s="20"/>
      <c r="B62" s="24" t="s">
        <v>44</v>
      </c>
      <c r="C62" s="43">
        <v>895490</v>
      </c>
      <c r="D62" s="43"/>
    </row>
    <row r="63" spans="1:4" s="42" customFormat="1" ht="16.5" customHeight="1">
      <c r="A63" s="20"/>
      <c r="B63" s="24" t="s">
        <v>51</v>
      </c>
      <c r="C63" s="43">
        <v>0</v>
      </c>
      <c r="D63" s="43"/>
    </row>
    <row r="64" spans="1:4" s="42" customFormat="1" ht="16.5" customHeight="1">
      <c r="A64" s="20"/>
      <c r="B64" s="24" t="s">
        <v>52</v>
      </c>
      <c r="C64" s="43">
        <v>707740</v>
      </c>
      <c r="D64" s="43"/>
    </row>
    <row r="65" spans="1:4" s="42" customFormat="1" ht="16.5" customHeight="1">
      <c r="A65" s="20"/>
      <c r="B65" s="24"/>
      <c r="C65" s="40">
        <f>SUM(C62:C64)</f>
        <v>1603230</v>
      </c>
      <c r="D65" s="44" t="s">
        <v>43</v>
      </c>
    </row>
    <row r="66" spans="1:4" s="42" customFormat="1" ht="16.5" customHeight="1" thickBot="1">
      <c r="A66" s="20"/>
      <c r="B66" s="24"/>
      <c r="C66" s="45"/>
      <c r="D66" s="45"/>
    </row>
    <row r="67" spans="1:4" s="42" customFormat="1" ht="16.5" customHeight="1" thickBot="1">
      <c r="A67" s="22" t="s">
        <v>21</v>
      </c>
      <c r="B67" s="14"/>
      <c r="C67" s="23"/>
      <c r="D67" s="23"/>
    </row>
    <row r="68" spans="1:4" s="42" customFormat="1" ht="16.5" customHeight="1">
      <c r="A68" s="20"/>
      <c r="B68" s="24" t="s">
        <v>44</v>
      </c>
      <c r="C68" s="43">
        <v>300670</v>
      </c>
      <c r="D68" s="43"/>
    </row>
    <row r="69" spans="1:4" s="42" customFormat="1" ht="16.5" customHeight="1">
      <c r="A69" s="20"/>
      <c r="B69" s="24" t="s">
        <v>45</v>
      </c>
      <c r="C69" s="43">
        <v>187080</v>
      </c>
      <c r="D69" s="43"/>
    </row>
    <row r="70" spans="1:4" s="42" customFormat="1" ht="16.5" customHeight="1">
      <c r="A70" s="20"/>
      <c r="B70" s="24" t="s">
        <v>46</v>
      </c>
      <c r="C70" s="43">
        <v>380750</v>
      </c>
      <c r="D70" s="43"/>
    </row>
    <row r="71" spans="1:4" s="42" customFormat="1" ht="16.5" customHeight="1">
      <c r="A71" s="20"/>
      <c r="B71" s="24" t="s">
        <v>40</v>
      </c>
      <c r="C71" s="43">
        <v>2210</v>
      </c>
      <c r="D71" s="43"/>
    </row>
    <row r="72" spans="1:4" s="42" customFormat="1" ht="16.5" customHeight="1">
      <c r="A72" s="20"/>
      <c r="B72" s="24" t="s">
        <v>41</v>
      </c>
      <c r="C72" s="43">
        <v>121800</v>
      </c>
      <c r="D72" s="43"/>
    </row>
    <row r="73" spans="1:4" s="42" customFormat="1" ht="16.5" customHeight="1">
      <c r="A73" s="20"/>
      <c r="B73" s="24" t="s">
        <v>53</v>
      </c>
      <c r="C73" s="43">
        <v>11430</v>
      </c>
      <c r="D73" s="43"/>
    </row>
    <row r="74" spans="1:4" s="42" customFormat="1" ht="16.5" customHeight="1">
      <c r="A74" s="20"/>
      <c r="B74" s="24" t="s">
        <v>49</v>
      </c>
      <c r="C74" s="43">
        <v>68230</v>
      </c>
      <c r="D74" s="43"/>
    </row>
    <row r="75" spans="1:4" s="42" customFormat="1" ht="16.5" customHeight="1">
      <c r="A75" s="20"/>
      <c r="B75" s="24" t="s">
        <v>51</v>
      </c>
      <c r="C75" s="43">
        <v>49980</v>
      </c>
      <c r="D75" s="43"/>
    </row>
    <row r="76" spans="1:4" s="42" customFormat="1" ht="16.5" customHeight="1">
      <c r="A76" s="20"/>
      <c r="B76" s="24" t="s">
        <v>54</v>
      </c>
      <c r="C76" s="43">
        <v>8990</v>
      </c>
      <c r="D76" s="43"/>
    </row>
    <row r="77" spans="1:4" s="42" customFormat="1" ht="16.5" customHeight="1">
      <c r="A77" s="20"/>
      <c r="B77" s="24" t="s">
        <v>42</v>
      </c>
      <c r="C77" s="43">
        <v>267470</v>
      </c>
      <c r="D77" s="43"/>
    </row>
    <row r="78" spans="1:4" s="42" customFormat="1" ht="16.5" customHeight="1">
      <c r="A78" s="20"/>
      <c r="B78" s="24" t="s">
        <v>48</v>
      </c>
      <c r="C78" s="43">
        <v>192500</v>
      </c>
      <c r="D78" s="43"/>
    </row>
    <row r="79" spans="1:4" s="42" customFormat="1" ht="16.5" customHeight="1">
      <c r="A79" s="20"/>
      <c r="B79" s="24" t="s">
        <v>52</v>
      </c>
      <c r="C79" s="43">
        <v>72490</v>
      </c>
      <c r="D79" s="43"/>
    </row>
    <row r="80" spans="1:4" s="42" customFormat="1" ht="16.5" customHeight="1">
      <c r="A80" s="20"/>
      <c r="B80" s="24" t="s">
        <v>50</v>
      </c>
      <c r="C80" s="43">
        <v>365500</v>
      </c>
      <c r="D80" s="43"/>
    </row>
    <row r="81" spans="1:4" s="42" customFormat="1" ht="16.5" customHeight="1">
      <c r="A81" s="20"/>
      <c r="B81" s="24"/>
      <c r="C81" s="40">
        <f>SUM(C68:C80)</f>
        <v>2029100</v>
      </c>
      <c r="D81" s="40">
        <v>30677540</v>
      </c>
    </row>
    <row r="82" spans="1:4" s="42" customFormat="1" ht="16.5" customHeight="1" thickBot="1">
      <c r="A82" s="20"/>
      <c r="B82" s="24"/>
      <c r="C82" s="45"/>
      <c r="D82" s="45"/>
    </row>
    <row r="83" spans="1:4" s="42" customFormat="1" ht="16.5" customHeight="1" thickBot="1">
      <c r="A83" s="22" t="s">
        <v>22</v>
      </c>
      <c r="B83" s="14"/>
      <c r="C83" s="23"/>
      <c r="D83" s="23"/>
    </row>
    <row r="84" spans="1:4" s="42" customFormat="1" ht="16.5" customHeight="1">
      <c r="A84" s="20"/>
      <c r="B84" s="24" t="s">
        <v>44</v>
      </c>
      <c r="C84" s="43">
        <v>28030</v>
      </c>
      <c r="D84" s="43"/>
    </row>
    <row r="85" spans="1:4" s="42" customFormat="1" ht="16.5" customHeight="1">
      <c r="A85" s="20"/>
      <c r="B85" s="24" t="s">
        <v>46</v>
      </c>
      <c r="C85" s="43">
        <v>415380</v>
      </c>
      <c r="D85" s="43"/>
    </row>
    <row r="86" spans="1:4" s="42" customFormat="1" ht="16.5" customHeight="1">
      <c r="A86" s="20"/>
      <c r="B86" s="24" t="s">
        <v>41</v>
      </c>
      <c r="C86" s="43">
        <v>41010</v>
      </c>
      <c r="D86" s="43"/>
    </row>
    <row r="87" spans="1:4" s="42" customFormat="1" ht="16.5" customHeight="1">
      <c r="A87" s="20"/>
      <c r="B87" s="24" t="s">
        <v>51</v>
      </c>
      <c r="C87" s="43">
        <v>9080</v>
      </c>
      <c r="D87" s="43"/>
    </row>
    <row r="88" spans="1:4" s="42" customFormat="1" ht="16.5" customHeight="1">
      <c r="A88" s="20"/>
      <c r="B88" s="24" t="s">
        <v>54</v>
      </c>
      <c r="C88" s="43">
        <v>170</v>
      </c>
      <c r="D88" s="43"/>
    </row>
    <row r="89" spans="1:4" s="42" customFormat="1" ht="16.5" customHeight="1">
      <c r="A89" s="20"/>
      <c r="B89" s="24" t="s">
        <v>42</v>
      </c>
      <c r="C89" s="43">
        <v>13720</v>
      </c>
      <c r="D89" s="43"/>
    </row>
    <row r="90" spans="1:4" s="42" customFormat="1" ht="16.5" customHeight="1">
      <c r="A90" s="20"/>
      <c r="B90" s="24" t="s">
        <v>48</v>
      </c>
      <c r="C90" s="43">
        <v>19280</v>
      </c>
      <c r="D90" s="43"/>
    </row>
    <row r="91" spans="1:4" s="42" customFormat="1" ht="16.5" customHeight="1">
      <c r="A91" s="20"/>
      <c r="B91" s="24"/>
      <c r="C91" s="40">
        <f>SUM(C84:C90)</f>
        <v>526670</v>
      </c>
      <c r="D91" s="40">
        <v>3921850</v>
      </c>
    </row>
    <row r="92" spans="1:4" s="42" customFormat="1" ht="16.5" customHeight="1" thickBot="1">
      <c r="A92" s="20"/>
      <c r="B92" s="24"/>
      <c r="C92" s="40"/>
      <c r="D92" s="40"/>
    </row>
    <row r="93" spans="1:4" s="42" customFormat="1" ht="16.5" customHeight="1" thickBot="1">
      <c r="A93" s="22" t="s">
        <v>23</v>
      </c>
      <c r="B93" s="14"/>
      <c r="C93" s="43"/>
      <c r="D93" s="43"/>
    </row>
    <row r="94" spans="1:4" s="42" customFormat="1" ht="16.5" customHeight="1">
      <c r="A94" s="20"/>
      <c r="B94" s="24" t="s">
        <v>47</v>
      </c>
      <c r="C94" s="43">
        <v>2220</v>
      </c>
      <c r="D94" s="43"/>
    </row>
    <row r="95" spans="1:4" s="42" customFormat="1" ht="16.5" customHeight="1">
      <c r="A95" s="20"/>
      <c r="B95" s="24"/>
      <c r="C95" s="40">
        <v>2220</v>
      </c>
      <c r="D95" s="44" t="s">
        <v>43</v>
      </c>
    </row>
    <row r="96" spans="1:4" s="42" customFormat="1" ht="16.5" customHeight="1" thickBot="1">
      <c r="A96" s="20"/>
      <c r="B96" s="24"/>
      <c r="C96" s="40"/>
      <c r="D96" s="40"/>
    </row>
    <row r="97" spans="1:4" s="42" customFormat="1" ht="16.5" customHeight="1" thickBot="1">
      <c r="A97" s="22" t="s">
        <v>24</v>
      </c>
      <c r="B97" s="14"/>
      <c r="C97" s="43"/>
      <c r="D97" s="43"/>
    </row>
    <row r="98" spans="1:4" s="42" customFormat="1" ht="16.5" customHeight="1">
      <c r="A98" s="20"/>
      <c r="B98" s="24" t="s">
        <v>46</v>
      </c>
      <c r="C98" s="43">
        <v>40000</v>
      </c>
      <c r="D98" s="43"/>
    </row>
    <row r="99" spans="1:4" s="42" customFormat="1" ht="16.5" customHeight="1">
      <c r="A99" s="20"/>
      <c r="B99" s="24" t="s">
        <v>47</v>
      </c>
      <c r="C99" s="43">
        <v>28040</v>
      </c>
      <c r="D99" s="43"/>
    </row>
    <row r="100" spans="1:4" s="42" customFormat="1" ht="16.5" customHeight="1">
      <c r="A100" s="20"/>
      <c r="B100" s="24"/>
      <c r="C100" s="40">
        <f>SUM(C98:C99)</f>
        <v>68040</v>
      </c>
      <c r="D100" s="40">
        <v>676440</v>
      </c>
    </row>
    <row r="101" spans="1:4" s="42" customFormat="1" ht="16.5" customHeight="1" thickBot="1">
      <c r="A101" s="20"/>
      <c r="B101" s="24"/>
      <c r="C101" s="43"/>
      <c r="D101" s="43"/>
    </row>
    <row r="102" spans="1:4" s="42" customFormat="1" ht="16.5" customHeight="1" thickBot="1">
      <c r="A102" s="22" t="s">
        <v>25</v>
      </c>
      <c r="B102" s="14"/>
      <c r="C102" s="43"/>
      <c r="D102" s="43"/>
    </row>
    <row r="103" spans="1:4" s="42" customFormat="1" ht="16.5" customHeight="1">
      <c r="A103" s="20"/>
      <c r="B103" s="24" t="s">
        <v>45</v>
      </c>
      <c r="C103" s="43">
        <v>17770</v>
      </c>
      <c r="D103" s="43"/>
    </row>
    <row r="104" spans="1:4" s="42" customFormat="1" ht="16.5" customHeight="1">
      <c r="A104" s="38"/>
      <c r="B104" s="14" t="s">
        <v>48</v>
      </c>
      <c r="C104" s="43">
        <v>0</v>
      </c>
      <c r="D104" s="43"/>
    </row>
    <row r="105" spans="1:4" s="42" customFormat="1" ht="16.5" customHeight="1">
      <c r="A105" s="38"/>
      <c r="B105" s="14"/>
      <c r="C105" s="40">
        <f>SUM(C103:C104)</f>
        <v>17770</v>
      </c>
      <c r="D105" s="44" t="s">
        <v>43</v>
      </c>
    </row>
    <row r="106" spans="1:4" s="42" customFormat="1" ht="16.5" customHeight="1" thickBot="1">
      <c r="A106" s="38"/>
      <c r="B106" s="14"/>
      <c r="C106" s="45"/>
      <c r="D106" s="45"/>
    </row>
    <row r="107" spans="1:4" s="42" customFormat="1" ht="16.5" customHeight="1" thickBot="1">
      <c r="A107" s="22" t="s">
        <v>26</v>
      </c>
      <c r="B107" s="14"/>
      <c r="C107" s="46"/>
      <c r="D107" s="46"/>
    </row>
    <row r="108" spans="1:4" s="42" customFormat="1" ht="16.5" customHeight="1">
      <c r="A108" s="20"/>
      <c r="B108" s="24" t="s">
        <v>44</v>
      </c>
      <c r="C108" s="43">
        <v>97020</v>
      </c>
      <c r="D108" s="43"/>
    </row>
    <row r="109" spans="1:4" s="42" customFormat="1" ht="16.5" customHeight="1">
      <c r="A109" s="20"/>
      <c r="B109" s="24" t="s">
        <v>45</v>
      </c>
      <c r="C109" s="43">
        <v>55720</v>
      </c>
      <c r="D109" s="43"/>
    </row>
    <row r="110" spans="1:4" s="42" customFormat="1" ht="16.5" customHeight="1">
      <c r="A110" s="20"/>
      <c r="B110" s="24" t="s">
        <v>46</v>
      </c>
      <c r="C110" s="43">
        <v>74070</v>
      </c>
      <c r="D110" s="43"/>
    </row>
    <row r="111" spans="1:4" s="42" customFormat="1" ht="16.5" customHeight="1">
      <c r="A111" s="20"/>
      <c r="B111" s="24" t="s">
        <v>47</v>
      </c>
      <c r="C111" s="43">
        <v>11270</v>
      </c>
      <c r="D111" s="43"/>
    </row>
    <row r="112" spans="1:4" s="42" customFormat="1" ht="16.5" customHeight="1">
      <c r="A112" s="20"/>
      <c r="B112" s="24" t="s">
        <v>40</v>
      </c>
      <c r="C112" s="43">
        <v>850</v>
      </c>
      <c r="D112" s="43"/>
    </row>
    <row r="113" spans="1:4" s="42" customFormat="1" ht="16.5" customHeight="1">
      <c r="A113" s="20"/>
      <c r="B113" s="24" t="s">
        <v>55</v>
      </c>
      <c r="C113" s="43">
        <v>5080</v>
      </c>
      <c r="D113" s="43"/>
    </row>
    <row r="114" spans="1:4" s="42" customFormat="1" ht="16.5" customHeight="1">
      <c r="A114" s="20"/>
      <c r="B114" s="24" t="s">
        <v>41</v>
      </c>
      <c r="C114" s="43">
        <v>1080</v>
      </c>
      <c r="D114" s="43"/>
    </row>
    <row r="115" spans="1:4" s="42" customFormat="1" ht="16.5" customHeight="1">
      <c r="A115" s="20"/>
      <c r="B115" s="24" t="s">
        <v>53</v>
      </c>
      <c r="C115" s="43">
        <v>26000</v>
      </c>
      <c r="D115" s="43"/>
    </row>
    <row r="116" spans="1:4" s="42" customFormat="1" ht="16.5" customHeight="1">
      <c r="A116" s="20"/>
      <c r="B116" s="24" t="s">
        <v>49</v>
      </c>
      <c r="C116" s="43">
        <v>91400</v>
      </c>
      <c r="D116" s="43"/>
    </row>
    <row r="117" spans="1:4" s="42" customFormat="1" ht="16.5" customHeight="1">
      <c r="A117" s="20"/>
      <c r="B117" s="24" t="s">
        <v>51</v>
      </c>
      <c r="C117" s="43">
        <v>52500</v>
      </c>
      <c r="D117" s="43"/>
    </row>
    <row r="118" spans="1:4" s="42" customFormat="1" ht="16.5" customHeight="1">
      <c r="A118" s="20"/>
      <c r="B118" s="24" t="s">
        <v>54</v>
      </c>
      <c r="C118" s="43">
        <v>13340</v>
      </c>
      <c r="D118" s="43"/>
    </row>
    <row r="119" spans="1:4" s="42" customFormat="1" ht="16.5" customHeight="1">
      <c r="A119" s="20"/>
      <c r="B119" s="24" t="s">
        <v>42</v>
      </c>
      <c r="C119" s="43">
        <v>46960</v>
      </c>
      <c r="D119" s="43"/>
    </row>
    <row r="120" spans="1:4" s="42" customFormat="1" ht="16.5" customHeight="1">
      <c r="A120" s="20"/>
      <c r="B120" s="24" t="s">
        <v>48</v>
      </c>
      <c r="C120" s="43">
        <v>46360</v>
      </c>
      <c r="D120" s="43"/>
    </row>
    <row r="121" spans="1:4" s="42" customFormat="1" ht="16.5" customHeight="1">
      <c r="A121" s="20"/>
      <c r="B121" s="24" t="s">
        <v>52</v>
      </c>
      <c r="C121" s="43">
        <v>53590</v>
      </c>
      <c r="D121" s="43"/>
    </row>
    <row r="122" spans="1:4" s="42" customFormat="1" ht="16.5" customHeight="1">
      <c r="A122" s="20"/>
      <c r="B122" s="24" t="s">
        <v>50</v>
      </c>
      <c r="C122" s="43">
        <v>56490</v>
      </c>
      <c r="D122" s="43"/>
    </row>
    <row r="123" spans="1:4" s="42" customFormat="1" ht="16.5" customHeight="1">
      <c r="A123" s="20"/>
      <c r="B123" s="24"/>
      <c r="C123" s="40">
        <f>SUM(C108:C122)</f>
        <v>631730</v>
      </c>
      <c r="D123" s="40">
        <v>4354360</v>
      </c>
    </row>
    <row r="124" spans="1:4" s="42" customFormat="1" ht="16.5" customHeight="1">
      <c r="A124" s="20"/>
      <c r="B124" s="24"/>
      <c r="C124" s="40"/>
      <c r="D124" s="40"/>
    </row>
    <row r="125" spans="1:4" s="42" customFormat="1" ht="16.5" customHeight="1" thickBot="1">
      <c r="A125" s="20"/>
      <c r="B125" s="24"/>
      <c r="C125" s="40"/>
      <c r="D125" s="40"/>
    </row>
    <row r="126" spans="1:4" s="42" customFormat="1" ht="16.5" customHeight="1" thickBot="1">
      <c r="A126" s="22" t="s">
        <v>27</v>
      </c>
      <c r="B126" s="14"/>
      <c r="C126" s="23"/>
      <c r="D126" s="23"/>
    </row>
    <row r="127" spans="1:4" s="42" customFormat="1" ht="16.5" customHeight="1">
      <c r="A127" s="20"/>
      <c r="B127" s="24" t="s">
        <v>44</v>
      </c>
      <c r="C127" s="43">
        <v>500440</v>
      </c>
      <c r="D127" s="43"/>
    </row>
    <row r="128" spans="1:4" s="42" customFormat="1" ht="16.5" customHeight="1">
      <c r="A128" s="20"/>
      <c r="B128" s="24" t="s">
        <v>45</v>
      </c>
      <c r="C128" s="43">
        <v>2038190</v>
      </c>
      <c r="D128" s="43"/>
    </row>
    <row r="129" spans="1:4" s="42" customFormat="1" ht="16.5" customHeight="1">
      <c r="A129" s="20"/>
      <c r="B129" s="24" t="s">
        <v>46</v>
      </c>
      <c r="C129" s="43">
        <v>709210</v>
      </c>
      <c r="D129" s="43"/>
    </row>
    <row r="130" spans="1:4" s="42" customFormat="1" ht="16.5" customHeight="1">
      <c r="A130" s="20"/>
      <c r="B130" s="24" t="s">
        <v>47</v>
      </c>
      <c r="C130" s="43">
        <v>899800</v>
      </c>
      <c r="D130" s="43"/>
    </row>
    <row r="131" spans="1:4" s="42" customFormat="1" ht="16.5" customHeight="1">
      <c r="A131" s="20"/>
      <c r="B131" s="24" t="s">
        <v>40</v>
      </c>
      <c r="C131" s="43">
        <v>18240</v>
      </c>
      <c r="D131" s="43"/>
    </row>
    <row r="132" spans="1:4" s="42" customFormat="1" ht="16.5" customHeight="1">
      <c r="A132" s="20"/>
      <c r="B132" s="24" t="s">
        <v>55</v>
      </c>
      <c r="C132" s="43">
        <v>100010</v>
      </c>
      <c r="D132" s="43"/>
    </row>
    <row r="133" spans="1:4" s="42" customFormat="1" ht="16.5" customHeight="1">
      <c r="A133" s="20"/>
      <c r="B133" s="24" t="s">
        <v>41</v>
      </c>
      <c r="C133" s="43">
        <v>340860</v>
      </c>
      <c r="D133" s="43"/>
    </row>
    <row r="134" spans="1:4" s="42" customFormat="1" ht="16.5" customHeight="1">
      <c r="A134" s="20"/>
      <c r="B134" s="24" t="s">
        <v>53</v>
      </c>
      <c r="C134" s="43">
        <v>277720</v>
      </c>
      <c r="D134" s="43"/>
    </row>
    <row r="135" spans="1:4" s="42" customFormat="1" ht="16.5" customHeight="1">
      <c r="A135" s="20"/>
      <c r="B135" s="24" t="s">
        <v>49</v>
      </c>
      <c r="C135" s="43">
        <v>663660</v>
      </c>
      <c r="D135" s="43"/>
    </row>
    <row r="136" spans="1:4" s="42" customFormat="1" ht="16.5" customHeight="1">
      <c r="A136" s="20"/>
      <c r="B136" s="24" t="s">
        <v>51</v>
      </c>
      <c r="C136" s="43">
        <v>156190</v>
      </c>
      <c r="D136" s="43"/>
    </row>
    <row r="137" spans="1:4" s="42" customFormat="1" ht="16.5" customHeight="1">
      <c r="A137" s="20"/>
      <c r="B137" s="24" t="s">
        <v>54</v>
      </c>
      <c r="C137" s="43">
        <v>73480</v>
      </c>
      <c r="D137" s="43"/>
    </row>
    <row r="138" spans="1:4" s="42" customFormat="1" ht="16.5" customHeight="1">
      <c r="A138" s="20"/>
      <c r="B138" s="24" t="s">
        <v>42</v>
      </c>
      <c r="C138" s="43">
        <v>1259280</v>
      </c>
      <c r="D138" s="43"/>
    </row>
    <row r="139" spans="1:4" s="42" customFormat="1" ht="16.5" customHeight="1">
      <c r="A139" s="20"/>
      <c r="B139" s="24" t="s">
        <v>48</v>
      </c>
      <c r="C139" s="43">
        <v>367360</v>
      </c>
      <c r="D139" s="43"/>
    </row>
    <row r="140" spans="1:4" s="42" customFormat="1" ht="16.5" customHeight="1">
      <c r="A140" s="20"/>
      <c r="B140" s="24" t="s">
        <v>52</v>
      </c>
      <c r="C140" s="43">
        <v>7500</v>
      </c>
      <c r="D140" s="43"/>
    </row>
    <row r="141" spans="1:4" s="42" customFormat="1" ht="16.5" customHeight="1">
      <c r="A141" s="20"/>
      <c r="B141" s="24" t="s">
        <v>50</v>
      </c>
      <c r="C141" s="43">
        <v>86860</v>
      </c>
      <c r="D141" s="43"/>
    </row>
    <row r="142" spans="1:4" s="42" customFormat="1" ht="16.5" customHeight="1">
      <c r="A142" s="20"/>
      <c r="B142" s="24"/>
      <c r="C142" s="40">
        <f>SUM(C127:C141)</f>
        <v>7498800</v>
      </c>
      <c r="D142" s="40">
        <v>87637500</v>
      </c>
    </row>
    <row r="143" spans="1:4" s="42" customFormat="1" ht="16.5" customHeight="1">
      <c r="A143" s="20"/>
      <c r="B143" s="24"/>
      <c r="C143" s="40"/>
      <c r="D143" s="40"/>
    </row>
    <row r="144" spans="1:4" s="42" customFormat="1" ht="16.5" customHeight="1" thickBot="1">
      <c r="A144" s="20"/>
      <c r="B144" s="24"/>
      <c r="C144" s="40"/>
      <c r="D144" s="40"/>
    </row>
    <row r="145" spans="1:4" s="42" customFormat="1" ht="16.5" customHeight="1" thickBot="1">
      <c r="A145" s="22" t="s">
        <v>28</v>
      </c>
      <c r="B145" s="14"/>
      <c r="C145" s="23"/>
      <c r="D145" s="23"/>
    </row>
    <row r="146" spans="1:4" s="42" customFormat="1" ht="16.5" customHeight="1">
      <c r="A146" s="20"/>
      <c r="B146" s="24" t="s">
        <v>44</v>
      </c>
      <c r="C146" s="43">
        <v>1696780</v>
      </c>
      <c r="D146" s="43"/>
    </row>
    <row r="147" spans="1:4" s="42" customFormat="1" ht="16.5" customHeight="1">
      <c r="A147" s="20"/>
      <c r="B147" s="24" t="s">
        <v>45</v>
      </c>
      <c r="C147" s="43">
        <v>3503990</v>
      </c>
      <c r="D147" s="43"/>
    </row>
    <row r="148" spans="1:4" s="42" customFormat="1" ht="16.5" customHeight="1">
      <c r="A148" s="20"/>
      <c r="B148" s="24" t="s">
        <v>46</v>
      </c>
      <c r="C148" s="43">
        <v>3075030</v>
      </c>
      <c r="D148" s="43"/>
    </row>
    <row r="149" spans="1:4" s="42" customFormat="1" ht="16.5" customHeight="1">
      <c r="A149" s="20"/>
      <c r="B149" s="24" t="s">
        <v>47</v>
      </c>
      <c r="C149" s="43">
        <v>1397940</v>
      </c>
      <c r="D149" s="43"/>
    </row>
    <row r="150" spans="1:4" s="42" customFormat="1" ht="16.5" customHeight="1">
      <c r="A150" s="20"/>
      <c r="B150" s="24" t="s">
        <v>40</v>
      </c>
      <c r="C150" s="43">
        <v>159780</v>
      </c>
      <c r="D150" s="43"/>
    </row>
    <row r="151" spans="1:4" s="42" customFormat="1" ht="16.5" customHeight="1">
      <c r="A151" s="20"/>
      <c r="B151" s="24" t="s">
        <v>55</v>
      </c>
      <c r="C151" s="43">
        <v>591420</v>
      </c>
      <c r="D151" s="43"/>
    </row>
    <row r="152" spans="1:4" s="42" customFormat="1" ht="16.5" customHeight="1">
      <c r="A152" s="20"/>
      <c r="B152" s="24" t="s">
        <v>41</v>
      </c>
      <c r="C152" s="43">
        <v>678130</v>
      </c>
      <c r="D152" s="43"/>
    </row>
    <row r="153" spans="1:4" s="42" customFormat="1" ht="16.5" customHeight="1">
      <c r="A153" s="20"/>
      <c r="B153" s="24" t="s">
        <v>53</v>
      </c>
      <c r="C153" s="43">
        <v>1051210</v>
      </c>
      <c r="D153" s="43"/>
    </row>
    <row r="154" spans="1:4" s="42" customFormat="1" ht="16.5" customHeight="1">
      <c r="A154" s="20"/>
      <c r="B154" s="24" t="s">
        <v>49</v>
      </c>
      <c r="C154" s="43">
        <v>831780</v>
      </c>
      <c r="D154" s="43"/>
    </row>
    <row r="155" spans="1:4" s="42" customFormat="1" ht="16.5" customHeight="1">
      <c r="A155" s="20"/>
      <c r="B155" s="24" t="s">
        <v>51</v>
      </c>
      <c r="C155" s="43">
        <v>530030</v>
      </c>
      <c r="D155" s="43"/>
    </row>
    <row r="156" spans="1:4" s="42" customFormat="1" ht="16.5" customHeight="1">
      <c r="A156" s="20"/>
      <c r="B156" s="24" t="s">
        <v>54</v>
      </c>
      <c r="C156" s="43">
        <v>219040</v>
      </c>
      <c r="D156" s="43"/>
    </row>
    <row r="157" spans="1:4" s="42" customFormat="1" ht="16.5" customHeight="1">
      <c r="A157" s="20"/>
      <c r="B157" s="24" t="s">
        <v>42</v>
      </c>
      <c r="C157" s="43">
        <v>2565950</v>
      </c>
      <c r="D157" s="43"/>
    </row>
    <row r="158" spans="1:4" s="42" customFormat="1" ht="16.5" customHeight="1">
      <c r="A158" s="20"/>
      <c r="B158" s="24" t="s">
        <v>48</v>
      </c>
      <c r="C158" s="43">
        <v>1232860</v>
      </c>
      <c r="D158" s="43"/>
    </row>
    <row r="159" spans="1:4" s="42" customFormat="1" ht="16.5" customHeight="1">
      <c r="A159" s="20"/>
      <c r="B159" s="24" t="s">
        <v>52</v>
      </c>
      <c r="C159" s="43">
        <v>172770</v>
      </c>
      <c r="D159" s="43"/>
    </row>
    <row r="160" spans="1:4" s="42" customFormat="1" ht="16.5" customHeight="1">
      <c r="A160" s="20"/>
      <c r="B160" s="24" t="s">
        <v>50</v>
      </c>
      <c r="C160" s="43">
        <v>621650</v>
      </c>
      <c r="D160" s="43"/>
    </row>
    <row r="161" spans="1:4" s="42" customFormat="1" ht="16.5" customHeight="1">
      <c r="A161" s="20"/>
      <c r="B161" s="24" t="s">
        <v>56</v>
      </c>
      <c r="C161" s="43">
        <v>7500</v>
      </c>
      <c r="D161" s="43"/>
    </row>
    <row r="162" spans="1:4" s="42" customFormat="1" ht="16.5" customHeight="1">
      <c r="A162" s="20"/>
      <c r="B162" s="24"/>
      <c r="C162" s="40">
        <f>SUM(C146:C161)</f>
        <v>18335860</v>
      </c>
      <c r="D162" s="40">
        <v>162011850</v>
      </c>
    </row>
    <row r="163" spans="1:4" s="42" customFormat="1" ht="16.5" customHeight="1">
      <c r="A163" s="20"/>
      <c r="B163" s="24"/>
      <c r="C163" s="40"/>
      <c r="D163" s="40"/>
    </row>
    <row r="164" spans="1:4" s="42" customFormat="1" ht="16.5" customHeight="1" thickBot="1">
      <c r="A164" s="20"/>
      <c r="B164" s="24"/>
      <c r="C164" s="40"/>
      <c r="D164" s="40"/>
    </row>
    <row r="165" spans="1:4" s="42" customFormat="1" ht="16.5" customHeight="1" thickBot="1">
      <c r="A165" s="22" t="s">
        <v>29</v>
      </c>
      <c r="B165" s="14"/>
      <c r="C165" s="23"/>
      <c r="D165" s="23"/>
    </row>
    <row r="166" spans="1:4" s="42" customFormat="1" ht="16.5" customHeight="1">
      <c r="A166" s="20"/>
      <c r="B166" s="24" t="s">
        <v>44</v>
      </c>
      <c r="C166" s="43">
        <v>202950</v>
      </c>
      <c r="D166" s="43"/>
    </row>
    <row r="167" spans="1:4" s="42" customFormat="1" ht="16.5" customHeight="1">
      <c r="A167" s="20"/>
      <c r="B167" s="24" t="s">
        <v>45</v>
      </c>
      <c r="C167" s="43">
        <v>1157820</v>
      </c>
      <c r="D167" s="43"/>
    </row>
    <row r="168" spans="1:4" s="42" customFormat="1" ht="16.5" customHeight="1">
      <c r="A168" s="20"/>
      <c r="B168" s="24" t="s">
        <v>46</v>
      </c>
      <c r="C168" s="43">
        <v>579080</v>
      </c>
      <c r="D168" s="43"/>
    </row>
    <row r="169" spans="1:4" s="42" customFormat="1" ht="16.5" customHeight="1">
      <c r="A169" s="20"/>
      <c r="B169" s="24" t="s">
        <v>47</v>
      </c>
      <c r="C169" s="43">
        <v>249170</v>
      </c>
      <c r="D169" s="43"/>
    </row>
    <row r="170" spans="1:4" s="42" customFormat="1" ht="16.5" customHeight="1">
      <c r="A170" s="20"/>
      <c r="B170" s="24" t="s">
        <v>40</v>
      </c>
      <c r="C170" s="43">
        <v>1650</v>
      </c>
      <c r="D170" s="43"/>
    </row>
    <row r="171" spans="1:4" s="42" customFormat="1" ht="16.5" customHeight="1">
      <c r="A171" s="20"/>
      <c r="B171" s="24" t="s">
        <v>55</v>
      </c>
      <c r="C171" s="43">
        <v>118670</v>
      </c>
      <c r="D171" s="43"/>
    </row>
    <row r="172" spans="1:4" s="42" customFormat="1" ht="16.5" customHeight="1">
      <c r="A172" s="20"/>
      <c r="B172" s="24" t="s">
        <v>41</v>
      </c>
      <c r="C172" s="43">
        <v>13250</v>
      </c>
      <c r="D172" s="43"/>
    </row>
    <row r="173" spans="1:4" s="42" customFormat="1" ht="16.5" customHeight="1">
      <c r="A173" s="20"/>
      <c r="B173" s="24" t="s">
        <v>53</v>
      </c>
      <c r="C173" s="43">
        <v>96630</v>
      </c>
      <c r="D173" s="43"/>
    </row>
    <row r="174" spans="1:4" s="42" customFormat="1" ht="16.5" customHeight="1">
      <c r="A174" s="20"/>
      <c r="B174" s="24" t="s">
        <v>49</v>
      </c>
      <c r="C174" s="43">
        <v>195330</v>
      </c>
      <c r="D174" s="43"/>
    </row>
    <row r="175" spans="1:4" s="42" customFormat="1" ht="16.5" customHeight="1">
      <c r="A175" s="20"/>
      <c r="B175" s="24" t="s">
        <v>51</v>
      </c>
      <c r="C175" s="43">
        <v>30710</v>
      </c>
      <c r="D175" s="43"/>
    </row>
    <row r="176" spans="1:4" s="42" customFormat="1" ht="16.5" customHeight="1">
      <c r="A176" s="20"/>
      <c r="B176" s="24" t="s">
        <v>54</v>
      </c>
      <c r="C176" s="43">
        <v>10420</v>
      </c>
      <c r="D176" s="43"/>
    </row>
    <row r="177" spans="1:4" s="42" customFormat="1" ht="16.5" customHeight="1">
      <c r="A177" s="20"/>
      <c r="B177" s="24" t="s">
        <v>42</v>
      </c>
      <c r="C177" s="43">
        <v>307550</v>
      </c>
      <c r="D177" s="43"/>
    </row>
    <row r="178" spans="1:4" s="42" customFormat="1" ht="16.5" customHeight="1">
      <c r="A178" s="20"/>
      <c r="B178" s="24" t="s">
        <v>52</v>
      </c>
      <c r="C178" s="43">
        <v>39380</v>
      </c>
      <c r="D178" s="43"/>
    </row>
    <row r="179" spans="1:4" s="42" customFormat="1" ht="16.5" customHeight="1">
      <c r="A179" s="20"/>
      <c r="B179" s="24" t="s">
        <v>48</v>
      </c>
      <c r="C179" s="43">
        <v>54980</v>
      </c>
      <c r="D179" s="43"/>
    </row>
    <row r="180" spans="1:4" s="42" customFormat="1" ht="16.5" customHeight="1">
      <c r="A180" s="20"/>
      <c r="B180" s="24" t="s">
        <v>50</v>
      </c>
      <c r="C180" s="43">
        <v>109830</v>
      </c>
      <c r="D180" s="43"/>
    </row>
    <row r="181" spans="1:4" s="42" customFormat="1" ht="16.5" customHeight="1">
      <c r="A181" s="20"/>
      <c r="B181" s="24"/>
      <c r="C181" s="40">
        <f>SUM(C166:C180)</f>
        <v>3167420</v>
      </c>
      <c r="D181" s="40">
        <v>18862470</v>
      </c>
    </row>
    <row r="182" spans="1:4" s="42" customFormat="1" ht="16.5" customHeight="1" thickBot="1">
      <c r="A182" s="20"/>
      <c r="B182" s="24"/>
      <c r="C182" s="45"/>
      <c r="D182" s="45"/>
    </row>
    <row r="183" spans="1:4" s="42" customFormat="1" ht="16.5" customHeight="1" thickBot="1">
      <c r="A183" s="22" t="s">
        <v>30</v>
      </c>
      <c r="B183" s="14"/>
      <c r="C183" s="23"/>
      <c r="D183" s="23"/>
    </row>
    <row r="184" spans="1:4" s="42" customFormat="1" ht="16.5" customHeight="1">
      <c r="A184" s="20"/>
      <c r="B184" s="24" t="s">
        <v>44</v>
      </c>
      <c r="C184" s="43">
        <v>105690</v>
      </c>
      <c r="D184" s="43"/>
    </row>
    <row r="185" spans="1:4" s="42" customFormat="1" ht="16.5" customHeight="1">
      <c r="A185" s="20"/>
      <c r="B185" s="24" t="s">
        <v>45</v>
      </c>
      <c r="C185" s="43">
        <v>116070</v>
      </c>
      <c r="D185" s="43"/>
    </row>
    <row r="186" spans="1:4" s="42" customFormat="1" ht="16.5" customHeight="1">
      <c r="A186" s="20"/>
      <c r="B186" s="24" t="s">
        <v>46</v>
      </c>
      <c r="C186" s="43">
        <v>272090</v>
      </c>
      <c r="D186" s="43"/>
    </row>
    <row r="187" spans="1:4" s="42" customFormat="1" ht="16.5" customHeight="1">
      <c r="A187" s="20"/>
      <c r="B187" s="24" t="s">
        <v>47</v>
      </c>
      <c r="C187" s="43">
        <v>3900</v>
      </c>
      <c r="D187" s="43"/>
    </row>
    <row r="188" spans="1:4" s="42" customFormat="1" ht="16.5" customHeight="1">
      <c r="A188" s="20"/>
      <c r="B188" s="24" t="s">
        <v>55</v>
      </c>
      <c r="C188" s="43">
        <v>870</v>
      </c>
      <c r="D188" s="43"/>
    </row>
    <row r="189" spans="1:4" s="42" customFormat="1" ht="16.5" customHeight="1">
      <c r="A189" s="20"/>
      <c r="B189" s="24" t="s">
        <v>41</v>
      </c>
      <c r="C189" s="43">
        <v>5350</v>
      </c>
      <c r="D189" s="43"/>
    </row>
    <row r="190" spans="1:4" s="42" customFormat="1" ht="16.5" customHeight="1">
      <c r="A190" s="20"/>
      <c r="B190" s="24" t="s">
        <v>53</v>
      </c>
      <c r="C190" s="43">
        <v>33500</v>
      </c>
      <c r="D190" s="43"/>
    </row>
    <row r="191" spans="1:4" s="42" customFormat="1" ht="16.5" customHeight="1">
      <c r="A191" s="20"/>
      <c r="B191" s="24" t="s">
        <v>49</v>
      </c>
      <c r="C191" s="43">
        <v>77190</v>
      </c>
      <c r="D191" s="43"/>
    </row>
    <row r="192" spans="1:4" s="42" customFormat="1" ht="16.5" customHeight="1">
      <c r="A192" s="20"/>
      <c r="B192" s="24" t="s">
        <v>51</v>
      </c>
      <c r="C192" s="43">
        <v>3000</v>
      </c>
      <c r="D192" s="43"/>
    </row>
    <row r="193" spans="1:4" s="42" customFormat="1" ht="16.5" customHeight="1">
      <c r="A193" s="20"/>
      <c r="B193" s="24" t="s">
        <v>54</v>
      </c>
      <c r="C193" s="43">
        <v>5300</v>
      </c>
      <c r="D193" s="43"/>
    </row>
    <row r="194" spans="1:4" s="42" customFormat="1" ht="16.5" customHeight="1">
      <c r="A194" s="20"/>
      <c r="B194" s="24" t="s">
        <v>42</v>
      </c>
      <c r="C194" s="43">
        <v>800</v>
      </c>
      <c r="D194" s="43"/>
    </row>
    <row r="195" spans="1:4" s="42" customFormat="1" ht="16.5" customHeight="1">
      <c r="A195" s="20"/>
      <c r="B195" s="24" t="s">
        <v>48</v>
      </c>
      <c r="C195" s="43">
        <v>30020</v>
      </c>
      <c r="D195" s="43"/>
    </row>
    <row r="196" spans="1:4" s="42" customFormat="1" ht="16.5" customHeight="1">
      <c r="A196" s="20"/>
      <c r="B196" s="24" t="s">
        <v>52</v>
      </c>
      <c r="C196" s="43">
        <v>6500</v>
      </c>
      <c r="D196" s="43"/>
    </row>
    <row r="197" spans="1:4" s="42" customFormat="1" ht="16.5" customHeight="1">
      <c r="A197" s="20"/>
      <c r="B197" s="24"/>
      <c r="C197" s="40">
        <f>SUM(C184:C196)</f>
        <v>660280</v>
      </c>
      <c r="D197" s="40">
        <v>9773900</v>
      </c>
    </row>
    <row r="198" spans="1:4" s="42" customFormat="1" ht="16.5" customHeight="1" thickBot="1">
      <c r="A198" s="20"/>
      <c r="B198" s="24"/>
      <c r="C198" s="43"/>
      <c r="D198" s="43"/>
    </row>
    <row r="199" spans="1:4" s="42" customFormat="1" ht="16.5" customHeight="1" thickBot="1">
      <c r="A199" s="22" t="s">
        <v>31</v>
      </c>
      <c r="B199" s="39"/>
      <c r="C199" s="43"/>
      <c r="D199" s="43"/>
    </row>
    <row r="200" spans="1:4" s="42" customFormat="1" ht="16.5" customHeight="1">
      <c r="A200" s="20"/>
      <c r="B200" s="24" t="s">
        <v>46</v>
      </c>
      <c r="C200" s="43">
        <v>36540</v>
      </c>
      <c r="D200" s="43"/>
    </row>
    <row r="201" spans="1:4" s="42" customFormat="1" ht="16.5" customHeight="1">
      <c r="A201" s="20"/>
      <c r="B201" s="24" t="s">
        <v>50</v>
      </c>
      <c r="C201" s="43">
        <v>15000</v>
      </c>
      <c r="D201" s="43"/>
    </row>
    <row r="202" spans="1:4" s="42" customFormat="1" ht="16.5" customHeight="1">
      <c r="A202" s="20"/>
      <c r="B202" s="24"/>
      <c r="C202" s="40">
        <f>SUM(C200:C201)</f>
        <v>51540</v>
      </c>
      <c r="D202" s="44" t="s">
        <v>43</v>
      </c>
    </row>
    <row r="203" spans="1:4" s="42" customFormat="1" ht="16.5" customHeight="1" thickBot="1">
      <c r="A203" s="20"/>
      <c r="B203" s="24"/>
      <c r="C203" s="45"/>
      <c r="D203" s="45"/>
    </row>
    <row r="204" spans="1:4" s="42" customFormat="1" ht="16.5" customHeight="1" thickBot="1">
      <c r="A204" s="22" t="s">
        <v>32</v>
      </c>
      <c r="B204" s="14"/>
      <c r="C204" s="23"/>
      <c r="D204" s="23"/>
    </row>
    <row r="205" spans="1:4" s="42" customFormat="1" ht="16.5" customHeight="1">
      <c r="A205" s="20"/>
      <c r="B205" s="24" t="s">
        <v>45</v>
      </c>
      <c r="C205" s="43">
        <v>34610</v>
      </c>
      <c r="D205" s="43"/>
    </row>
    <row r="206" spans="1:4" s="42" customFormat="1" ht="16.5" customHeight="1">
      <c r="A206" s="20"/>
      <c r="B206" s="24" t="s">
        <v>47</v>
      </c>
      <c r="C206" s="43">
        <v>750</v>
      </c>
      <c r="D206" s="43"/>
    </row>
    <row r="207" spans="1:4" s="42" customFormat="1" ht="16.5" customHeight="1">
      <c r="A207" s="20"/>
      <c r="B207" s="24" t="s">
        <v>42</v>
      </c>
      <c r="C207" s="43">
        <v>12000</v>
      </c>
      <c r="D207" s="43"/>
    </row>
    <row r="208" spans="1:4" s="42" customFormat="1" ht="16.5" customHeight="1">
      <c r="A208" s="20"/>
      <c r="B208" s="24"/>
      <c r="C208" s="40">
        <f>SUM(C205:C207)</f>
        <v>47360</v>
      </c>
      <c r="D208" s="40">
        <v>2080130</v>
      </c>
    </row>
    <row r="209" spans="1:4" s="42" customFormat="1" ht="16.5" customHeight="1" thickBot="1">
      <c r="A209" s="20"/>
      <c r="B209" s="24"/>
      <c r="C209" s="43"/>
      <c r="D209" s="43"/>
    </row>
    <row r="210" spans="1:4" s="42" customFormat="1" ht="16.5" customHeight="1" thickBot="1">
      <c r="A210" s="22" t="s">
        <v>33</v>
      </c>
      <c r="B210" s="14"/>
      <c r="C210" s="43"/>
      <c r="D210" s="43"/>
    </row>
    <row r="211" spans="1:4" s="42" customFormat="1" ht="16.5" customHeight="1">
      <c r="A211" s="20"/>
      <c r="B211" s="24" t="s">
        <v>47</v>
      </c>
      <c r="C211" s="43">
        <v>2260</v>
      </c>
      <c r="D211" s="43"/>
    </row>
    <row r="212" spans="1:4" s="42" customFormat="1" ht="16.5" customHeight="1">
      <c r="A212" s="20"/>
      <c r="B212" s="14"/>
      <c r="C212" s="40">
        <v>2260</v>
      </c>
      <c r="D212" s="44" t="s">
        <v>43</v>
      </c>
    </row>
    <row r="213" spans="1:4" s="42" customFormat="1" ht="16.5" customHeight="1" thickBot="1">
      <c r="A213" s="20"/>
      <c r="B213" s="14"/>
      <c r="C213" s="43"/>
      <c r="D213" s="43"/>
    </row>
    <row r="214" spans="1:4" s="42" customFormat="1" ht="16.5" customHeight="1" thickBot="1">
      <c r="A214" s="16" t="s">
        <v>57</v>
      </c>
      <c r="B214" s="14"/>
      <c r="C214" s="40">
        <v>34873695</v>
      </c>
      <c r="D214" s="40">
        <v>357974570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75">
      <selection activeCell="C197" sqref="C197"/>
    </sheetView>
  </sheetViews>
  <sheetFormatPr defaultColWidth="9.140625" defaultRowHeight="12.75"/>
  <cols>
    <col min="1" max="1" width="17.7109375" style="0" customWidth="1"/>
    <col min="2" max="2" width="28.7109375" style="0" customWidth="1"/>
    <col min="3" max="3" width="15.7109375" style="0" customWidth="1"/>
    <col min="4" max="4" width="16.57421875" style="0" bestFit="1" customWidth="1"/>
    <col min="6" max="6" width="10.140625" style="0" bestFit="1" customWidth="1"/>
  </cols>
  <sheetData>
    <row r="1" spans="1:4" ht="20.25">
      <c r="A1" s="1" t="s">
        <v>58</v>
      </c>
      <c r="B1" s="47"/>
      <c r="C1" s="2"/>
      <c r="D1" s="29"/>
    </row>
    <row r="2" spans="1:4" ht="15.75">
      <c r="A2" s="30"/>
      <c r="B2" s="48"/>
      <c r="C2" s="5">
        <v>2000</v>
      </c>
      <c r="D2" s="6">
        <v>2000</v>
      </c>
    </row>
    <row r="3" spans="1:4" ht="15.75">
      <c r="A3" s="32" t="s">
        <v>39</v>
      </c>
      <c r="B3" s="33" t="s">
        <v>38</v>
      </c>
      <c r="C3" s="8" t="s">
        <v>2</v>
      </c>
      <c r="D3" s="9" t="s">
        <v>3</v>
      </c>
    </row>
    <row r="4" spans="1:4" ht="13.5" thickBot="1">
      <c r="A4" s="49"/>
      <c r="B4" s="35"/>
      <c r="C4" s="36" t="s">
        <v>4</v>
      </c>
      <c r="D4" s="37" t="s">
        <v>5</v>
      </c>
    </row>
    <row r="5" spans="1:4" s="42" customFormat="1" ht="16.5" customHeight="1" thickBot="1">
      <c r="A5" s="24"/>
      <c r="B5" s="24"/>
      <c r="C5" s="41"/>
      <c r="D5" s="41"/>
    </row>
    <row r="6" spans="1:4" s="42" customFormat="1" ht="16.5" customHeight="1" thickBot="1">
      <c r="A6" s="22" t="s">
        <v>44</v>
      </c>
      <c r="B6" s="14"/>
      <c r="C6" s="23"/>
      <c r="D6" s="67"/>
    </row>
    <row r="7" spans="1:4" s="42" customFormat="1" ht="16.5" customHeight="1">
      <c r="A7" s="14"/>
      <c r="B7" s="24" t="s">
        <v>13</v>
      </c>
      <c r="C7" s="43">
        <v>1410</v>
      </c>
      <c r="D7" s="68"/>
    </row>
    <row r="8" spans="1:4" s="42" customFormat="1" ht="16.5" customHeight="1">
      <c r="A8" s="14"/>
      <c r="B8" s="24" t="s">
        <v>14</v>
      </c>
      <c r="C8" s="43">
        <v>4800</v>
      </c>
      <c r="D8" s="68"/>
    </row>
    <row r="9" spans="1:4" s="42" customFormat="1" ht="16.5" customHeight="1">
      <c r="A9" s="14"/>
      <c r="B9" s="24" t="s">
        <v>15</v>
      </c>
      <c r="C9" s="43">
        <v>15570</v>
      </c>
      <c r="D9" s="68"/>
    </row>
    <row r="10" spans="1:4" s="42" customFormat="1" ht="16.5" customHeight="1">
      <c r="A10" s="14"/>
      <c r="B10" s="24" t="s">
        <v>16</v>
      </c>
      <c r="C10" s="43">
        <v>13580</v>
      </c>
      <c r="D10" s="68"/>
    </row>
    <row r="11" spans="1:4" s="42" customFormat="1" ht="16.5" customHeight="1">
      <c r="A11" s="14"/>
      <c r="B11" s="24" t="s">
        <v>20</v>
      </c>
      <c r="C11" s="43">
        <v>895490</v>
      </c>
      <c r="D11" s="68"/>
    </row>
    <row r="12" spans="1:4" s="42" customFormat="1" ht="16.5" customHeight="1">
      <c r="A12" s="14"/>
      <c r="B12" s="24" t="s">
        <v>21</v>
      </c>
      <c r="C12" s="43">
        <v>300670</v>
      </c>
      <c r="D12" s="68"/>
    </row>
    <row r="13" spans="1:4" s="42" customFormat="1" ht="16.5" customHeight="1">
      <c r="A13" s="14"/>
      <c r="B13" s="24" t="s">
        <v>22</v>
      </c>
      <c r="C13" s="43">
        <v>28030</v>
      </c>
      <c r="D13" s="68"/>
    </row>
    <row r="14" spans="1:4" s="42" customFormat="1" ht="16.5" customHeight="1">
      <c r="A14" s="14"/>
      <c r="B14" s="24" t="s">
        <v>26</v>
      </c>
      <c r="C14" s="43">
        <v>97020</v>
      </c>
      <c r="D14" s="68"/>
    </row>
    <row r="15" spans="1:4" s="42" customFormat="1" ht="16.5" customHeight="1">
      <c r="A15" s="14"/>
      <c r="B15" s="24" t="s">
        <v>27</v>
      </c>
      <c r="C15" s="43">
        <v>500440</v>
      </c>
      <c r="D15" s="68"/>
    </row>
    <row r="16" spans="1:4" s="42" customFormat="1" ht="16.5" customHeight="1">
      <c r="A16" s="14"/>
      <c r="B16" s="24" t="s">
        <v>28</v>
      </c>
      <c r="C16" s="43">
        <v>1696780</v>
      </c>
      <c r="D16" s="68"/>
    </row>
    <row r="17" spans="1:4" s="42" customFormat="1" ht="16.5" customHeight="1">
      <c r="A17" s="14"/>
      <c r="B17" s="24" t="s">
        <v>29</v>
      </c>
      <c r="C17" s="43">
        <v>202950</v>
      </c>
      <c r="D17" s="68"/>
    </row>
    <row r="18" spans="1:4" s="42" customFormat="1" ht="16.5" customHeight="1">
      <c r="A18" s="14"/>
      <c r="B18" s="24" t="s">
        <v>30</v>
      </c>
      <c r="C18" s="43">
        <v>105690</v>
      </c>
      <c r="D18" s="68"/>
    </row>
    <row r="19" spans="1:4" s="42" customFormat="1" ht="16.5" customHeight="1">
      <c r="A19" s="14"/>
      <c r="B19" s="24"/>
      <c r="C19" s="40">
        <f>SUM(C7:C18)</f>
        <v>3862430</v>
      </c>
      <c r="D19" s="69">
        <v>52783140</v>
      </c>
    </row>
    <row r="20" spans="1:4" s="42" customFormat="1" ht="16.5" customHeight="1" thickBot="1">
      <c r="A20" s="14"/>
      <c r="B20" s="24"/>
      <c r="C20" s="45"/>
      <c r="D20" s="70"/>
    </row>
    <row r="21" spans="1:4" s="42" customFormat="1" ht="16.5" customHeight="1" thickBot="1">
      <c r="A21" s="22" t="s">
        <v>45</v>
      </c>
      <c r="B21" s="14"/>
      <c r="C21" s="23"/>
      <c r="D21" s="71"/>
    </row>
    <row r="22" spans="1:4" s="42" customFormat="1" ht="16.5" customHeight="1">
      <c r="A22" s="14"/>
      <c r="B22" s="24" t="s">
        <v>13</v>
      </c>
      <c r="C22" s="43">
        <v>50</v>
      </c>
      <c r="D22" s="69"/>
    </row>
    <row r="23" spans="1:4" s="42" customFormat="1" ht="16.5" customHeight="1">
      <c r="A23" s="14"/>
      <c r="B23" s="24" t="s">
        <v>14</v>
      </c>
      <c r="C23" s="43">
        <v>13500</v>
      </c>
      <c r="D23" s="69"/>
    </row>
    <row r="24" spans="1:4" s="42" customFormat="1" ht="16.5" customHeight="1">
      <c r="A24" s="14"/>
      <c r="B24" s="24" t="s">
        <v>15</v>
      </c>
      <c r="C24" s="43">
        <v>250</v>
      </c>
      <c r="D24" s="69"/>
    </row>
    <row r="25" spans="1:4" s="42" customFormat="1" ht="16.5" customHeight="1">
      <c r="A25" s="14"/>
      <c r="B25" s="24" t="s">
        <v>16</v>
      </c>
      <c r="C25" s="43">
        <v>500</v>
      </c>
      <c r="D25" s="69"/>
    </row>
    <row r="26" spans="1:4" s="42" customFormat="1" ht="16.5" customHeight="1">
      <c r="A26" s="14"/>
      <c r="B26" s="24" t="s">
        <v>21</v>
      </c>
      <c r="C26" s="43">
        <v>187080</v>
      </c>
      <c r="D26" s="69"/>
    </row>
    <row r="27" spans="1:4" s="42" customFormat="1" ht="16.5" customHeight="1">
      <c r="A27" s="14"/>
      <c r="B27" s="24" t="s">
        <v>25</v>
      </c>
      <c r="C27" s="43">
        <v>17770</v>
      </c>
      <c r="D27" s="69"/>
    </row>
    <row r="28" spans="1:4" s="42" customFormat="1" ht="16.5" customHeight="1">
      <c r="A28" s="14"/>
      <c r="B28" s="24" t="s">
        <v>26</v>
      </c>
      <c r="C28" s="43">
        <v>55720</v>
      </c>
      <c r="D28" s="69"/>
    </row>
    <row r="29" spans="1:4" s="42" customFormat="1" ht="16.5" customHeight="1">
      <c r="A29" s="14"/>
      <c r="B29" s="24" t="s">
        <v>27</v>
      </c>
      <c r="C29" s="43">
        <v>2038190</v>
      </c>
      <c r="D29" s="69"/>
    </row>
    <row r="30" spans="1:4" s="42" customFormat="1" ht="16.5" customHeight="1">
      <c r="A30" s="14"/>
      <c r="B30" s="24" t="s">
        <v>28</v>
      </c>
      <c r="C30" s="43">
        <v>3503990</v>
      </c>
      <c r="D30" s="69"/>
    </row>
    <row r="31" spans="1:4" s="42" customFormat="1" ht="16.5" customHeight="1">
      <c r="A31" s="14"/>
      <c r="B31" s="24" t="s">
        <v>29</v>
      </c>
      <c r="C31" s="43">
        <v>1157820</v>
      </c>
      <c r="D31" s="69"/>
    </row>
    <row r="32" spans="1:4" s="42" customFormat="1" ht="16.5" customHeight="1">
      <c r="A32" s="14"/>
      <c r="B32" s="24" t="s">
        <v>30</v>
      </c>
      <c r="C32" s="43">
        <v>116070</v>
      </c>
      <c r="D32" s="69"/>
    </row>
    <row r="33" spans="1:4" s="42" customFormat="1" ht="16.5" customHeight="1">
      <c r="A33" s="14"/>
      <c r="B33" s="24" t="s">
        <v>32</v>
      </c>
      <c r="C33" s="43">
        <v>34610</v>
      </c>
      <c r="D33" s="69"/>
    </row>
    <row r="34" spans="1:4" s="42" customFormat="1" ht="16.5" customHeight="1">
      <c r="A34" s="38"/>
      <c r="B34" s="14"/>
      <c r="C34" s="40">
        <f>SUM(C22:C33)</f>
        <v>7125550</v>
      </c>
      <c r="D34" s="69">
        <v>83310000</v>
      </c>
    </row>
    <row r="35" spans="1:4" s="42" customFormat="1" ht="16.5" customHeight="1" thickBot="1">
      <c r="A35" s="38"/>
      <c r="B35" s="14"/>
      <c r="C35" s="50"/>
      <c r="D35" s="71"/>
    </row>
    <row r="36" spans="1:4" s="42" customFormat="1" ht="16.5" customHeight="1" thickBot="1">
      <c r="A36" s="22" t="s">
        <v>46</v>
      </c>
      <c r="B36" s="14"/>
      <c r="C36" s="23"/>
      <c r="D36" s="67"/>
    </row>
    <row r="37" spans="1:4" s="42" customFormat="1" ht="16.5" customHeight="1">
      <c r="A37" s="14"/>
      <c r="B37" s="24" t="s">
        <v>13</v>
      </c>
      <c r="C37" s="43">
        <v>11590</v>
      </c>
      <c r="D37" s="68"/>
    </row>
    <row r="38" spans="1:4" s="42" customFormat="1" ht="16.5" customHeight="1">
      <c r="A38" s="14"/>
      <c r="B38" s="24" t="s">
        <v>14</v>
      </c>
      <c r="C38" s="43">
        <v>31690</v>
      </c>
      <c r="D38" s="68"/>
    </row>
    <row r="39" spans="1:4" s="42" customFormat="1" ht="16.5" customHeight="1">
      <c r="A39" s="14"/>
      <c r="B39" s="24" t="s">
        <v>16</v>
      </c>
      <c r="C39" s="43">
        <v>37570</v>
      </c>
      <c r="D39" s="68"/>
    </row>
    <row r="40" spans="1:4" s="42" customFormat="1" ht="16.5" customHeight="1">
      <c r="A40" s="14"/>
      <c r="B40" s="24" t="s">
        <v>21</v>
      </c>
      <c r="C40" s="43">
        <v>380750</v>
      </c>
      <c r="D40" s="68"/>
    </row>
    <row r="41" spans="1:4" s="42" customFormat="1" ht="16.5" customHeight="1">
      <c r="A41" s="14"/>
      <c r="B41" s="24" t="s">
        <v>22</v>
      </c>
      <c r="C41" s="43">
        <v>415380</v>
      </c>
      <c r="D41" s="68"/>
    </row>
    <row r="42" spans="1:4" s="42" customFormat="1" ht="16.5" customHeight="1">
      <c r="A42" s="14"/>
      <c r="B42" s="24" t="s">
        <v>24</v>
      </c>
      <c r="C42" s="43">
        <v>40000</v>
      </c>
      <c r="D42" s="68"/>
    </row>
    <row r="43" spans="1:4" s="42" customFormat="1" ht="16.5" customHeight="1">
      <c r="A43" s="14"/>
      <c r="B43" s="24" t="s">
        <v>26</v>
      </c>
      <c r="C43" s="43">
        <v>74070</v>
      </c>
      <c r="D43" s="68"/>
    </row>
    <row r="44" spans="1:4" s="42" customFormat="1" ht="16.5" customHeight="1">
      <c r="A44" s="14"/>
      <c r="B44" s="24" t="s">
        <v>27</v>
      </c>
      <c r="C44" s="43">
        <v>709210</v>
      </c>
      <c r="D44" s="68"/>
    </row>
    <row r="45" spans="1:4" s="42" customFormat="1" ht="16.5" customHeight="1">
      <c r="A45" s="14"/>
      <c r="B45" s="24" t="s">
        <v>28</v>
      </c>
      <c r="C45" s="43">
        <v>3075030</v>
      </c>
      <c r="D45" s="68"/>
    </row>
    <row r="46" spans="1:4" s="42" customFormat="1" ht="16.5" customHeight="1">
      <c r="A46" s="14"/>
      <c r="B46" s="24" t="s">
        <v>29</v>
      </c>
      <c r="C46" s="43">
        <v>579080</v>
      </c>
      <c r="D46" s="68"/>
    </row>
    <row r="47" spans="1:4" s="42" customFormat="1" ht="16.5" customHeight="1">
      <c r="A47" s="14"/>
      <c r="B47" s="24" t="s">
        <v>30</v>
      </c>
      <c r="C47" s="43">
        <v>272090</v>
      </c>
      <c r="D47" s="68"/>
    </row>
    <row r="48" spans="1:4" s="42" customFormat="1" ht="16.5" customHeight="1">
      <c r="A48" s="14"/>
      <c r="B48" s="24" t="s">
        <v>31</v>
      </c>
      <c r="C48" s="43">
        <v>36540</v>
      </c>
      <c r="D48" s="68"/>
    </row>
    <row r="49" spans="1:4" s="42" customFormat="1" ht="16.5" customHeight="1">
      <c r="A49" s="14"/>
      <c r="B49" s="24" t="s">
        <v>32</v>
      </c>
      <c r="C49" s="43">
        <v>0</v>
      </c>
      <c r="D49" s="68"/>
    </row>
    <row r="50" spans="1:4" s="42" customFormat="1" ht="16.5" customHeight="1">
      <c r="A50" s="14"/>
      <c r="B50" s="24"/>
      <c r="C50" s="40">
        <f>SUM(C37:C49)</f>
        <v>5663000</v>
      </c>
      <c r="D50" s="69">
        <v>54301370</v>
      </c>
    </row>
    <row r="51" spans="1:4" s="42" customFormat="1" ht="16.5" customHeight="1" thickBot="1">
      <c r="A51" s="14"/>
      <c r="B51" s="24"/>
      <c r="C51" s="40"/>
      <c r="D51" s="69"/>
    </row>
    <row r="52" spans="1:4" s="42" customFormat="1" ht="16.5" customHeight="1" thickBot="1">
      <c r="A52" s="22" t="s">
        <v>47</v>
      </c>
      <c r="B52" s="14"/>
      <c r="C52" s="23"/>
      <c r="D52" s="67"/>
    </row>
    <row r="53" spans="1:4" s="42" customFormat="1" ht="16.5" customHeight="1">
      <c r="A53" s="14"/>
      <c r="B53" s="24" t="s">
        <v>13</v>
      </c>
      <c r="C53" s="43">
        <v>4290</v>
      </c>
      <c r="D53" s="68"/>
    </row>
    <row r="54" spans="1:4" s="42" customFormat="1" ht="16.5" customHeight="1">
      <c r="A54" s="14"/>
      <c r="B54" s="24" t="s">
        <v>14</v>
      </c>
      <c r="C54" s="43">
        <v>11850</v>
      </c>
      <c r="D54" s="68"/>
    </row>
    <row r="55" spans="1:4" s="42" customFormat="1" ht="16.5" customHeight="1">
      <c r="A55" s="14"/>
      <c r="B55" s="24" t="s">
        <v>23</v>
      </c>
      <c r="C55" s="43">
        <v>2220</v>
      </c>
      <c r="D55" s="68"/>
    </row>
    <row r="56" spans="1:4" s="42" customFormat="1" ht="16.5" customHeight="1">
      <c r="A56" s="14"/>
      <c r="B56" s="24" t="s">
        <v>24</v>
      </c>
      <c r="C56" s="43">
        <v>28040</v>
      </c>
      <c r="D56" s="68"/>
    </row>
    <row r="57" spans="1:4" s="42" customFormat="1" ht="16.5" customHeight="1">
      <c r="A57" s="14"/>
      <c r="B57" s="24" t="s">
        <v>26</v>
      </c>
      <c r="C57" s="43">
        <v>11270</v>
      </c>
      <c r="D57" s="68"/>
    </row>
    <row r="58" spans="1:4" s="42" customFormat="1" ht="16.5" customHeight="1">
      <c r="A58" s="14"/>
      <c r="B58" s="24" t="s">
        <v>27</v>
      </c>
      <c r="C58" s="43">
        <v>899800</v>
      </c>
      <c r="D58" s="68"/>
    </row>
    <row r="59" spans="1:4" s="42" customFormat="1" ht="16.5" customHeight="1">
      <c r="A59" s="14"/>
      <c r="B59" s="24" t="s">
        <v>28</v>
      </c>
      <c r="C59" s="43">
        <v>1397940</v>
      </c>
      <c r="D59" s="68"/>
    </row>
    <row r="60" spans="1:4" s="42" customFormat="1" ht="16.5" customHeight="1">
      <c r="A60" s="14"/>
      <c r="B60" s="24" t="s">
        <v>29</v>
      </c>
      <c r="C60" s="43">
        <v>249170</v>
      </c>
      <c r="D60" s="68"/>
    </row>
    <row r="61" spans="1:4" s="42" customFormat="1" ht="16.5" customHeight="1">
      <c r="A61" s="14"/>
      <c r="B61" s="24" t="s">
        <v>30</v>
      </c>
      <c r="C61" s="43">
        <v>3900</v>
      </c>
      <c r="D61" s="68"/>
    </row>
    <row r="62" spans="1:4" s="42" customFormat="1" ht="16.5" customHeight="1">
      <c r="A62" s="14"/>
      <c r="B62" s="24" t="s">
        <v>32</v>
      </c>
      <c r="C62" s="43">
        <v>750</v>
      </c>
      <c r="D62" s="68"/>
    </row>
    <row r="63" spans="1:4" s="42" customFormat="1" ht="16.5" customHeight="1">
      <c r="A63" s="14"/>
      <c r="B63" s="24" t="s">
        <v>33</v>
      </c>
      <c r="C63" s="43">
        <v>2260</v>
      </c>
      <c r="D63" s="68"/>
    </row>
    <row r="64" spans="1:4" s="42" customFormat="1" ht="16.5" customHeight="1" thickBot="1">
      <c r="A64" s="14"/>
      <c r="B64" s="24"/>
      <c r="C64" s="40">
        <f>SUM(C53:C63)</f>
        <v>2611490</v>
      </c>
      <c r="D64" s="69">
        <v>26462570</v>
      </c>
    </row>
    <row r="65" spans="1:4" s="42" customFormat="1" ht="16.5" customHeight="1" thickBot="1">
      <c r="A65" s="22" t="s">
        <v>40</v>
      </c>
      <c r="B65" s="14"/>
      <c r="C65" s="23"/>
      <c r="D65" s="67"/>
    </row>
    <row r="66" spans="1:4" s="42" customFormat="1" ht="16.5" customHeight="1">
      <c r="A66" s="14"/>
      <c r="B66" s="24" t="s">
        <v>12</v>
      </c>
      <c r="C66" s="43">
        <v>750</v>
      </c>
      <c r="D66" s="68"/>
    </row>
    <row r="67" spans="1:4" s="42" customFormat="1" ht="16.5" customHeight="1">
      <c r="A67" s="14"/>
      <c r="B67" s="24" t="s">
        <v>21</v>
      </c>
      <c r="C67" s="43">
        <v>2210</v>
      </c>
      <c r="D67" s="68"/>
    </row>
    <row r="68" spans="1:4" s="42" customFormat="1" ht="16.5" customHeight="1">
      <c r="A68" s="14"/>
      <c r="B68" s="24" t="s">
        <v>26</v>
      </c>
      <c r="C68" s="43">
        <v>850</v>
      </c>
      <c r="D68" s="68"/>
    </row>
    <row r="69" spans="1:4" s="42" customFormat="1" ht="16.5" customHeight="1">
      <c r="A69" s="14"/>
      <c r="B69" s="24" t="s">
        <v>27</v>
      </c>
      <c r="C69" s="43">
        <v>18240</v>
      </c>
      <c r="D69" s="68"/>
    </row>
    <row r="70" spans="1:4" s="42" customFormat="1" ht="16.5" customHeight="1">
      <c r="A70" s="14"/>
      <c r="B70" s="24" t="s">
        <v>28</v>
      </c>
      <c r="C70" s="43">
        <v>159780</v>
      </c>
      <c r="D70" s="68"/>
    </row>
    <row r="71" spans="1:4" s="42" customFormat="1" ht="16.5" customHeight="1">
      <c r="A71" s="14"/>
      <c r="B71" s="24" t="s">
        <v>29</v>
      </c>
      <c r="C71" s="43">
        <v>1650</v>
      </c>
      <c r="D71" s="68"/>
    </row>
    <row r="72" spans="1:4" s="42" customFormat="1" ht="16.5" customHeight="1">
      <c r="A72" s="14"/>
      <c r="B72" s="24"/>
      <c r="C72" s="40">
        <f>SUM(C66:C71)</f>
        <v>183480</v>
      </c>
      <c r="D72" s="69">
        <v>2645850</v>
      </c>
    </row>
    <row r="73" spans="1:4" s="42" customFormat="1" ht="16.5" customHeight="1" thickBot="1">
      <c r="A73" s="14"/>
      <c r="B73" s="24"/>
      <c r="C73" s="50"/>
      <c r="D73" s="71"/>
    </row>
    <row r="74" spans="1:4" s="42" customFormat="1" ht="16.5" customHeight="1" thickBot="1">
      <c r="A74" s="22" t="s">
        <v>55</v>
      </c>
      <c r="B74" s="14"/>
      <c r="C74" s="23"/>
      <c r="D74" s="67"/>
    </row>
    <row r="75" spans="1:4" s="42" customFormat="1" ht="16.5" customHeight="1">
      <c r="A75" s="14"/>
      <c r="B75" s="24" t="s">
        <v>26</v>
      </c>
      <c r="C75" s="43">
        <v>5080</v>
      </c>
      <c r="D75" s="68"/>
    </row>
    <row r="76" spans="1:4" s="42" customFormat="1" ht="16.5" customHeight="1">
      <c r="A76" s="14"/>
      <c r="B76" s="24" t="s">
        <v>27</v>
      </c>
      <c r="C76" s="43">
        <v>100010</v>
      </c>
      <c r="D76" s="68"/>
    </row>
    <row r="77" spans="1:4" s="42" customFormat="1" ht="16.5" customHeight="1">
      <c r="A77" s="14"/>
      <c r="B77" s="24" t="s">
        <v>28</v>
      </c>
      <c r="C77" s="43">
        <v>591420</v>
      </c>
      <c r="D77" s="68"/>
    </row>
    <row r="78" spans="1:4" s="42" customFormat="1" ht="16.5" customHeight="1">
      <c r="A78" s="14"/>
      <c r="B78" s="24" t="s">
        <v>29</v>
      </c>
      <c r="C78" s="43">
        <v>118670</v>
      </c>
      <c r="D78" s="68"/>
    </row>
    <row r="79" spans="1:4" s="42" customFormat="1" ht="16.5" customHeight="1">
      <c r="A79" s="14"/>
      <c r="B79" s="24" t="s">
        <v>30</v>
      </c>
      <c r="C79" s="43">
        <v>870</v>
      </c>
      <c r="D79" s="68"/>
    </row>
    <row r="80" spans="1:4" s="42" customFormat="1" ht="16.5" customHeight="1">
      <c r="A80" s="14"/>
      <c r="B80" s="24"/>
      <c r="C80" s="40">
        <f>SUM(C75:C79)</f>
        <v>816050</v>
      </c>
      <c r="D80" s="69">
        <v>7199760</v>
      </c>
    </row>
    <row r="81" spans="1:4" s="42" customFormat="1" ht="16.5" customHeight="1" thickBot="1">
      <c r="A81" s="14"/>
      <c r="B81" s="24"/>
      <c r="C81" s="45"/>
      <c r="D81" s="70"/>
    </row>
    <row r="82" spans="1:4" s="42" customFormat="1" ht="16.5" customHeight="1" thickBot="1">
      <c r="A82" s="22" t="s">
        <v>41</v>
      </c>
      <c r="B82" s="14"/>
      <c r="C82" s="23"/>
      <c r="D82" s="67"/>
    </row>
    <row r="83" spans="1:4" s="42" customFormat="1" ht="16.5" customHeight="1">
      <c r="A83" s="14"/>
      <c r="B83" s="24" t="s">
        <v>12</v>
      </c>
      <c r="C83" s="43">
        <v>400</v>
      </c>
      <c r="D83" s="68"/>
    </row>
    <row r="84" spans="1:4" s="42" customFormat="1" ht="16.5" customHeight="1">
      <c r="A84" s="14"/>
      <c r="B84" s="24" t="s">
        <v>16</v>
      </c>
      <c r="C84" s="43">
        <v>390</v>
      </c>
      <c r="D84" s="68"/>
    </row>
    <row r="85" spans="1:4" s="42" customFormat="1" ht="16.5" customHeight="1">
      <c r="A85" s="14"/>
      <c r="B85" s="24" t="s">
        <v>21</v>
      </c>
      <c r="C85" s="43">
        <v>121800</v>
      </c>
      <c r="D85" s="68"/>
    </row>
    <row r="86" spans="1:4" s="42" customFormat="1" ht="16.5" customHeight="1">
      <c r="A86" s="14"/>
      <c r="B86" s="24" t="s">
        <v>22</v>
      </c>
      <c r="C86" s="43">
        <v>41010</v>
      </c>
      <c r="D86" s="68"/>
    </row>
    <row r="87" spans="1:4" s="42" customFormat="1" ht="16.5" customHeight="1">
      <c r="A87" s="14"/>
      <c r="B87" s="24" t="s">
        <v>26</v>
      </c>
      <c r="C87" s="43">
        <v>1080</v>
      </c>
      <c r="D87" s="68"/>
    </row>
    <row r="88" spans="1:4" s="42" customFormat="1" ht="16.5" customHeight="1">
      <c r="A88" s="14"/>
      <c r="B88" s="24" t="s">
        <v>27</v>
      </c>
      <c r="C88" s="43">
        <v>340860</v>
      </c>
      <c r="D88" s="68"/>
    </row>
    <row r="89" spans="1:4" s="42" customFormat="1" ht="16.5" customHeight="1">
      <c r="A89" s="14"/>
      <c r="B89" s="24" t="s">
        <v>28</v>
      </c>
      <c r="C89" s="43">
        <v>678130</v>
      </c>
      <c r="D89" s="68"/>
    </row>
    <row r="90" spans="1:4" s="42" customFormat="1" ht="16.5" customHeight="1">
      <c r="A90" s="14"/>
      <c r="B90" s="24" t="s">
        <v>29</v>
      </c>
      <c r="C90" s="43">
        <v>13250</v>
      </c>
      <c r="D90" s="68"/>
    </row>
    <row r="91" spans="1:4" s="42" customFormat="1" ht="16.5" customHeight="1">
      <c r="A91" s="14"/>
      <c r="B91" s="24" t="s">
        <v>30</v>
      </c>
      <c r="C91" s="43">
        <v>5350</v>
      </c>
      <c r="D91" s="68"/>
    </row>
    <row r="92" spans="1:4" s="42" customFormat="1" ht="16.5" customHeight="1">
      <c r="A92" s="14"/>
      <c r="B92" s="24"/>
      <c r="C92" s="40">
        <f>SUM(C83:C91)</f>
        <v>1202270</v>
      </c>
      <c r="D92" s="69">
        <v>8858470</v>
      </c>
    </row>
    <row r="93" spans="1:4" s="42" customFormat="1" ht="16.5" customHeight="1" thickBot="1">
      <c r="A93" s="14"/>
      <c r="B93" s="24"/>
      <c r="C93" s="45"/>
      <c r="D93" s="70"/>
    </row>
    <row r="94" spans="1:4" s="42" customFormat="1" ht="16.5" customHeight="1" thickBot="1">
      <c r="A94" s="22" t="s">
        <v>53</v>
      </c>
      <c r="B94" s="14"/>
      <c r="C94" s="23"/>
      <c r="D94" s="67"/>
    </row>
    <row r="95" spans="1:4" s="42" customFormat="1" ht="16.5" customHeight="1">
      <c r="A95" s="14"/>
      <c r="B95" s="24" t="s">
        <v>21</v>
      </c>
      <c r="C95" s="43">
        <v>11430</v>
      </c>
      <c r="D95" s="68"/>
    </row>
    <row r="96" spans="1:4" s="42" customFormat="1" ht="16.5" customHeight="1">
      <c r="A96" s="14"/>
      <c r="B96" s="24" t="s">
        <v>26</v>
      </c>
      <c r="C96" s="43">
        <v>26000</v>
      </c>
      <c r="D96" s="68"/>
    </row>
    <row r="97" spans="1:4" s="42" customFormat="1" ht="16.5" customHeight="1">
      <c r="A97" s="14"/>
      <c r="B97" s="24" t="s">
        <v>27</v>
      </c>
      <c r="C97" s="43">
        <v>277720</v>
      </c>
      <c r="D97" s="68"/>
    </row>
    <row r="98" spans="1:4" s="42" customFormat="1" ht="16.5" customHeight="1">
      <c r="A98" s="14"/>
      <c r="B98" s="24" t="s">
        <v>28</v>
      </c>
      <c r="C98" s="43">
        <v>1051210</v>
      </c>
      <c r="D98" s="68"/>
    </row>
    <row r="99" spans="1:4" s="42" customFormat="1" ht="16.5" customHeight="1">
      <c r="A99" s="14"/>
      <c r="B99" s="24" t="s">
        <v>29</v>
      </c>
      <c r="C99" s="43">
        <v>96630</v>
      </c>
      <c r="D99" s="68"/>
    </row>
    <row r="100" spans="1:4" s="42" customFormat="1" ht="16.5" customHeight="1">
      <c r="A100" s="14"/>
      <c r="B100" s="24" t="s">
        <v>30</v>
      </c>
      <c r="C100" s="43">
        <v>33500</v>
      </c>
      <c r="D100" s="68"/>
    </row>
    <row r="101" spans="1:4" s="42" customFormat="1" ht="16.5" customHeight="1">
      <c r="A101" s="14"/>
      <c r="B101" s="24"/>
      <c r="C101" s="40">
        <f>SUM(C95:C100)</f>
        <v>1496490</v>
      </c>
      <c r="D101" s="69">
        <v>14210740</v>
      </c>
    </row>
    <row r="102" spans="1:4" s="42" customFormat="1" ht="16.5" customHeight="1" thickBot="1">
      <c r="A102" s="14"/>
      <c r="B102" s="24"/>
      <c r="C102" s="45"/>
      <c r="D102" s="70"/>
    </row>
    <row r="103" spans="1:4" s="42" customFormat="1" ht="16.5" customHeight="1" thickBot="1">
      <c r="A103" s="22" t="s">
        <v>49</v>
      </c>
      <c r="B103" s="14"/>
      <c r="C103" s="23"/>
      <c r="D103" s="67"/>
    </row>
    <row r="104" spans="1:4" s="42" customFormat="1" ht="16.5" customHeight="1">
      <c r="A104" s="38"/>
      <c r="B104" s="14" t="s">
        <v>14</v>
      </c>
      <c r="C104" s="23">
        <v>120</v>
      </c>
      <c r="D104" s="67"/>
    </row>
    <row r="105" spans="1:4" s="42" customFormat="1" ht="16.5" customHeight="1">
      <c r="A105" s="14"/>
      <c r="B105" s="24" t="s">
        <v>16</v>
      </c>
      <c r="C105" s="43">
        <v>1450</v>
      </c>
      <c r="D105" s="68"/>
    </row>
    <row r="106" spans="1:4" s="42" customFormat="1" ht="16.5" customHeight="1">
      <c r="A106" s="14"/>
      <c r="B106" s="24" t="s">
        <v>21</v>
      </c>
      <c r="C106" s="43">
        <v>68230</v>
      </c>
      <c r="D106" s="68"/>
    </row>
    <row r="107" spans="1:4" s="42" customFormat="1" ht="16.5" customHeight="1">
      <c r="A107" s="14"/>
      <c r="B107" s="24" t="s">
        <v>26</v>
      </c>
      <c r="C107" s="43">
        <v>91400</v>
      </c>
      <c r="D107" s="68"/>
    </row>
    <row r="108" spans="1:4" s="42" customFormat="1" ht="16.5" customHeight="1">
      <c r="A108" s="14"/>
      <c r="B108" s="24" t="s">
        <v>27</v>
      </c>
      <c r="C108" s="43">
        <v>663655</v>
      </c>
      <c r="D108" s="68"/>
    </row>
    <row r="109" spans="1:4" s="42" customFormat="1" ht="16.5" customHeight="1">
      <c r="A109" s="14"/>
      <c r="B109" s="24" t="s">
        <v>28</v>
      </c>
      <c r="C109" s="43">
        <v>831780</v>
      </c>
      <c r="D109" s="68"/>
    </row>
    <row r="110" spans="1:4" s="42" customFormat="1" ht="16.5" customHeight="1">
      <c r="A110" s="14"/>
      <c r="B110" s="24" t="s">
        <v>29</v>
      </c>
      <c r="C110" s="43">
        <v>195325</v>
      </c>
      <c r="D110" s="68"/>
    </row>
    <row r="111" spans="1:4" s="42" customFormat="1" ht="16.5" customHeight="1">
      <c r="A111" s="14"/>
      <c r="B111" s="24" t="s">
        <v>30</v>
      </c>
      <c r="C111" s="43">
        <v>77190</v>
      </c>
      <c r="D111" s="68"/>
    </row>
    <row r="112" spans="1:4" s="42" customFormat="1" ht="16.5" customHeight="1">
      <c r="A112" s="14"/>
      <c r="B112" s="24"/>
      <c r="C112" s="40">
        <f>SUM(C104:C111)</f>
        <v>1929150</v>
      </c>
      <c r="D112" s="69">
        <v>22087660</v>
      </c>
    </row>
    <row r="113" spans="1:4" s="42" customFormat="1" ht="16.5" customHeight="1" thickBot="1">
      <c r="A113" s="14"/>
      <c r="B113" s="24"/>
      <c r="C113" s="45"/>
      <c r="D113" s="70"/>
    </row>
    <row r="114" spans="1:4" s="42" customFormat="1" ht="16.5" customHeight="1" thickBot="1">
      <c r="A114" s="22" t="s">
        <v>51</v>
      </c>
      <c r="B114" s="14"/>
      <c r="C114" s="23"/>
      <c r="D114" s="67"/>
    </row>
    <row r="115" spans="1:4" s="42" customFormat="1" ht="16.5" customHeight="1">
      <c r="A115" s="14"/>
      <c r="B115" s="24" t="s">
        <v>15</v>
      </c>
      <c r="C115" s="43">
        <v>120</v>
      </c>
      <c r="D115" s="68"/>
    </row>
    <row r="116" spans="1:4" s="42" customFormat="1" ht="16.5" customHeight="1">
      <c r="A116" s="14"/>
      <c r="B116" s="24" t="s">
        <v>18</v>
      </c>
      <c r="C116" s="43">
        <v>41100</v>
      </c>
      <c r="D116" s="68"/>
    </row>
    <row r="117" spans="1:4" s="42" customFormat="1" ht="16.5" customHeight="1">
      <c r="A117" s="14"/>
      <c r="B117" s="24" t="s">
        <v>19</v>
      </c>
      <c r="C117" s="43">
        <v>6700</v>
      </c>
      <c r="D117" s="68"/>
    </row>
    <row r="118" spans="1:4" s="42" customFormat="1" ht="16.5" customHeight="1">
      <c r="A118" s="14"/>
      <c r="B118" s="24" t="s">
        <v>20</v>
      </c>
      <c r="C118" s="43">
        <v>0</v>
      </c>
      <c r="D118" s="68"/>
    </row>
    <row r="119" spans="1:4" s="42" customFormat="1" ht="16.5" customHeight="1">
      <c r="A119" s="14"/>
      <c r="B119" s="24" t="s">
        <v>21</v>
      </c>
      <c r="C119" s="43">
        <v>49980</v>
      </c>
      <c r="D119" s="68"/>
    </row>
    <row r="120" spans="1:4" s="42" customFormat="1" ht="16.5" customHeight="1">
      <c r="A120" s="14"/>
      <c r="B120" s="24" t="s">
        <v>22</v>
      </c>
      <c r="C120" s="43">
        <v>9080</v>
      </c>
      <c r="D120" s="68"/>
    </row>
    <row r="121" spans="1:4" s="42" customFormat="1" ht="16.5" customHeight="1">
      <c r="A121" s="14"/>
      <c r="B121" s="24" t="s">
        <v>26</v>
      </c>
      <c r="C121" s="43">
        <v>52500</v>
      </c>
      <c r="D121" s="68"/>
    </row>
    <row r="122" spans="1:4" s="42" customFormat="1" ht="16.5" customHeight="1">
      <c r="A122" s="14"/>
      <c r="B122" s="24" t="s">
        <v>27</v>
      </c>
      <c r="C122" s="43">
        <v>156190</v>
      </c>
      <c r="D122" s="68"/>
    </row>
    <row r="123" spans="1:4" s="42" customFormat="1" ht="16.5" customHeight="1">
      <c r="A123" s="14"/>
      <c r="B123" s="24" t="s">
        <v>28</v>
      </c>
      <c r="C123" s="43">
        <v>530030</v>
      </c>
      <c r="D123" s="68"/>
    </row>
    <row r="124" spans="1:4" s="42" customFormat="1" ht="16.5" customHeight="1">
      <c r="A124" s="14"/>
      <c r="B124" s="24" t="s">
        <v>29</v>
      </c>
      <c r="C124" s="43">
        <v>30710</v>
      </c>
      <c r="D124" s="68"/>
    </row>
    <row r="125" spans="1:4" s="42" customFormat="1" ht="16.5" customHeight="1">
      <c r="A125" s="14"/>
      <c r="B125" s="24" t="s">
        <v>30</v>
      </c>
      <c r="C125" s="43">
        <v>3000</v>
      </c>
      <c r="D125" s="68"/>
    </row>
    <row r="126" spans="1:4" s="42" customFormat="1" ht="16.5" customHeight="1">
      <c r="A126" s="14"/>
      <c r="B126" s="24"/>
      <c r="C126" s="40">
        <f>SUM(C115:C125)</f>
        <v>879410</v>
      </c>
      <c r="D126" s="69">
        <v>8037060</v>
      </c>
    </row>
    <row r="127" spans="1:4" s="42" customFormat="1" ht="16.5" customHeight="1" thickBot="1">
      <c r="A127" s="14"/>
      <c r="B127" s="24"/>
      <c r="C127" s="45"/>
      <c r="D127" s="70"/>
    </row>
    <row r="128" spans="1:4" s="42" customFormat="1" ht="16.5" customHeight="1" thickBot="1">
      <c r="A128" s="22" t="s">
        <v>54</v>
      </c>
      <c r="B128" s="14"/>
      <c r="C128" s="23"/>
      <c r="D128" s="67"/>
    </row>
    <row r="129" spans="1:4" s="42" customFormat="1" ht="16.5" customHeight="1">
      <c r="A129" s="14"/>
      <c r="B129" s="24" t="s">
        <v>21</v>
      </c>
      <c r="C129" s="43">
        <v>8990</v>
      </c>
      <c r="D129" s="68"/>
    </row>
    <row r="130" spans="1:4" s="42" customFormat="1" ht="16.5" customHeight="1">
      <c r="A130" s="14"/>
      <c r="B130" s="24" t="s">
        <v>22</v>
      </c>
      <c r="C130" s="43">
        <v>170</v>
      </c>
      <c r="D130" s="68"/>
    </row>
    <row r="131" spans="1:4" s="42" customFormat="1" ht="16.5" customHeight="1">
      <c r="A131" s="14"/>
      <c r="B131" s="24" t="s">
        <v>26</v>
      </c>
      <c r="C131" s="43">
        <v>13340</v>
      </c>
      <c r="D131" s="68"/>
    </row>
    <row r="132" spans="1:4" s="42" customFormat="1" ht="16.5" customHeight="1">
      <c r="A132" s="14"/>
      <c r="B132" s="24" t="s">
        <v>27</v>
      </c>
      <c r="C132" s="43">
        <v>73480</v>
      </c>
      <c r="D132" s="68"/>
    </row>
    <row r="133" spans="1:4" s="42" customFormat="1" ht="16.5" customHeight="1">
      <c r="A133" s="14"/>
      <c r="B133" s="24" t="s">
        <v>28</v>
      </c>
      <c r="C133" s="43">
        <v>219040</v>
      </c>
      <c r="D133" s="68"/>
    </row>
    <row r="134" spans="1:4" s="42" customFormat="1" ht="16.5" customHeight="1">
      <c r="A134" s="14"/>
      <c r="B134" s="24" t="s">
        <v>29</v>
      </c>
      <c r="C134" s="43">
        <v>10420</v>
      </c>
      <c r="D134" s="68"/>
    </row>
    <row r="135" spans="1:4" s="42" customFormat="1" ht="16.5" customHeight="1">
      <c r="A135" s="14"/>
      <c r="B135" s="24" t="s">
        <v>30</v>
      </c>
      <c r="C135" s="43">
        <v>5300</v>
      </c>
      <c r="D135" s="68"/>
    </row>
    <row r="136" spans="1:4" s="42" customFormat="1" ht="16.5" customHeight="1">
      <c r="A136" s="14"/>
      <c r="B136" s="24"/>
      <c r="C136" s="40">
        <f>SUM(C129:C135)</f>
        <v>330740</v>
      </c>
      <c r="D136" s="69">
        <v>3019580</v>
      </c>
    </row>
    <row r="137" spans="1:4" s="42" customFormat="1" ht="16.5" customHeight="1" thickBot="1">
      <c r="A137" s="14"/>
      <c r="B137" s="24"/>
      <c r="C137" s="50"/>
      <c r="D137" s="71"/>
    </row>
    <row r="138" spans="1:4" s="42" customFormat="1" ht="16.5" customHeight="1" thickBot="1">
      <c r="A138" s="22" t="s">
        <v>42</v>
      </c>
      <c r="B138" s="14"/>
      <c r="C138" s="23"/>
      <c r="D138" s="67"/>
    </row>
    <row r="139" spans="1:4" s="42" customFormat="1" ht="16.5" customHeight="1">
      <c r="A139" s="14"/>
      <c r="B139" s="24" t="s">
        <v>12</v>
      </c>
      <c r="C139" s="43">
        <v>8670</v>
      </c>
      <c r="D139" s="68"/>
    </row>
    <row r="140" spans="1:4" s="42" customFormat="1" ht="16.5" customHeight="1">
      <c r="A140" s="14"/>
      <c r="B140" s="24" t="s">
        <v>13</v>
      </c>
      <c r="C140" s="43">
        <v>650</v>
      </c>
      <c r="D140" s="68"/>
    </row>
    <row r="141" spans="1:4" s="42" customFormat="1" ht="16.5" customHeight="1">
      <c r="A141" s="14"/>
      <c r="B141" s="24" t="s">
        <v>14</v>
      </c>
      <c r="C141" s="43">
        <v>3080</v>
      </c>
      <c r="D141" s="68"/>
    </row>
    <row r="142" spans="1:4" s="42" customFormat="1" ht="16.5" customHeight="1">
      <c r="A142" s="14"/>
      <c r="B142" s="24" t="s">
        <v>15</v>
      </c>
      <c r="C142" s="43">
        <v>100</v>
      </c>
      <c r="D142" s="68"/>
    </row>
    <row r="143" spans="1:4" s="42" customFormat="1" ht="16.5" customHeight="1">
      <c r="A143" s="14"/>
      <c r="B143" s="24" t="s">
        <v>21</v>
      </c>
      <c r="C143" s="43">
        <v>267470</v>
      </c>
      <c r="D143" s="68"/>
    </row>
    <row r="144" spans="1:4" s="42" customFormat="1" ht="16.5" customHeight="1">
      <c r="A144" s="14"/>
      <c r="B144" s="24" t="s">
        <v>22</v>
      </c>
      <c r="C144" s="43">
        <v>13720</v>
      </c>
      <c r="D144" s="68"/>
    </row>
    <row r="145" spans="1:4" s="42" customFormat="1" ht="16.5" customHeight="1">
      <c r="A145" s="14"/>
      <c r="B145" s="24" t="s">
        <v>26</v>
      </c>
      <c r="C145" s="43">
        <v>46960</v>
      </c>
      <c r="D145" s="68"/>
    </row>
    <row r="146" spans="1:4" s="42" customFormat="1" ht="16.5" customHeight="1">
      <c r="A146" s="14"/>
      <c r="B146" s="24" t="s">
        <v>27</v>
      </c>
      <c r="C146" s="43">
        <v>1259280</v>
      </c>
      <c r="D146" s="68"/>
    </row>
    <row r="147" spans="1:4" s="42" customFormat="1" ht="16.5" customHeight="1">
      <c r="A147" s="14"/>
      <c r="B147" s="24" t="s">
        <v>28</v>
      </c>
      <c r="C147" s="43">
        <v>2565950</v>
      </c>
      <c r="D147" s="68"/>
    </row>
    <row r="148" spans="1:4" s="42" customFormat="1" ht="16.5" customHeight="1">
      <c r="A148" s="14"/>
      <c r="B148" s="24" t="s">
        <v>29</v>
      </c>
      <c r="C148" s="43">
        <v>307550</v>
      </c>
      <c r="D148" s="68"/>
    </row>
    <row r="149" spans="1:4" s="42" customFormat="1" ht="16.5" customHeight="1">
      <c r="A149" s="14"/>
      <c r="B149" s="24" t="s">
        <v>30</v>
      </c>
      <c r="C149" s="43">
        <v>800</v>
      </c>
      <c r="D149" s="68"/>
    </row>
    <row r="150" spans="1:4" s="42" customFormat="1" ht="16.5" customHeight="1">
      <c r="A150" s="14"/>
      <c r="B150" s="24" t="s">
        <v>32</v>
      </c>
      <c r="C150" s="43">
        <v>12000</v>
      </c>
      <c r="D150" s="68"/>
    </row>
    <row r="151" spans="1:4" s="42" customFormat="1" ht="16.5" customHeight="1">
      <c r="A151" s="14"/>
      <c r="B151" s="24"/>
      <c r="C151" s="40">
        <f>SUM(C139:C150)</f>
        <v>4486230</v>
      </c>
      <c r="D151" s="69">
        <v>30780110</v>
      </c>
    </row>
    <row r="152" spans="1:4" s="42" customFormat="1" ht="16.5" customHeight="1" thickBot="1">
      <c r="A152" s="14"/>
      <c r="B152" s="24"/>
      <c r="C152" s="45"/>
      <c r="D152" s="70"/>
    </row>
    <row r="153" spans="1:4" s="42" customFormat="1" ht="16.5" customHeight="1" thickBot="1">
      <c r="A153" s="22" t="s">
        <v>48</v>
      </c>
      <c r="B153" s="14"/>
      <c r="C153" s="23"/>
      <c r="D153" s="67"/>
    </row>
    <row r="154" spans="1:4" s="42" customFormat="1" ht="16.5" customHeight="1">
      <c r="A154" s="14"/>
      <c r="B154" s="24" t="s">
        <v>13</v>
      </c>
      <c r="C154" s="43">
        <v>10730</v>
      </c>
      <c r="D154" s="68"/>
    </row>
    <row r="155" spans="1:4" s="42" customFormat="1" ht="16.5" customHeight="1">
      <c r="A155" s="14"/>
      <c r="B155" s="24" t="s">
        <v>14</v>
      </c>
      <c r="C155" s="43">
        <v>4700</v>
      </c>
      <c r="D155" s="68"/>
    </row>
    <row r="156" spans="1:4" s="42" customFormat="1" ht="16.5" customHeight="1">
      <c r="A156" s="14"/>
      <c r="B156" s="24" t="s">
        <v>15</v>
      </c>
      <c r="C156" s="43">
        <v>270</v>
      </c>
      <c r="D156" s="68"/>
    </row>
    <row r="157" spans="1:4" s="42" customFormat="1" ht="16.5" customHeight="1">
      <c r="A157" s="14"/>
      <c r="B157" s="24" t="s">
        <v>17</v>
      </c>
      <c r="C157" s="43">
        <v>15</v>
      </c>
      <c r="D157" s="68"/>
    </row>
    <row r="158" spans="1:4" s="42" customFormat="1" ht="16.5" customHeight="1">
      <c r="A158" s="14"/>
      <c r="B158" s="24" t="s">
        <v>21</v>
      </c>
      <c r="C158" s="43">
        <v>192500</v>
      </c>
      <c r="D158" s="68"/>
    </row>
    <row r="159" spans="1:4" s="42" customFormat="1" ht="16.5" customHeight="1">
      <c r="A159" s="14"/>
      <c r="B159" s="24" t="s">
        <v>22</v>
      </c>
      <c r="C159" s="43">
        <v>19280</v>
      </c>
      <c r="D159" s="68"/>
    </row>
    <row r="160" spans="1:4" s="42" customFormat="1" ht="16.5" customHeight="1">
      <c r="A160" s="14"/>
      <c r="B160" s="24" t="s">
        <v>59</v>
      </c>
      <c r="C160" s="43">
        <v>0</v>
      </c>
      <c r="D160" s="68"/>
    </row>
    <row r="161" spans="1:4" s="42" customFormat="1" ht="16.5" customHeight="1">
      <c r="A161" s="14"/>
      <c r="B161" s="24" t="s">
        <v>26</v>
      </c>
      <c r="C161" s="43">
        <v>46360</v>
      </c>
      <c r="D161" s="68"/>
    </row>
    <row r="162" spans="1:4" s="42" customFormat="1" ht="16.5" customHeight="1">
      <c r="A162" s="14"/>
      <c r="B162" s="24" t="s">
        <v>27</v>
      </c>
      <c r="C162" s="43">
        <v>367360</v>
      </c>
      <c r="D162" s="68"/>
    </row>
    <row r="163" spans="1:4" s="42" customFormat="1" ht="16.5" customHeight="1">
      <c r="A163" s="14"/>
      <c r="B163" s="24" t="s">
        <v>28</v>
      </c>
      <c r="C163" s="43">
        <v>1232860</v>
      </c>
      <c r="D163" s="68"/>
    </row>
    <row r="164" spans="1:4" s="42" customFormat="1" ht="16.5" customHeight="1">
      <c r="A164" s="14"/>
      <c r="B164" s="24" t="s">
        <v>29</v>
      </c>
      <c r="C164" s="43">
        <v>54980</v>
      </c>
      <c r="D164" s="68"/>
    </row>
    <row r="165" spans="1:4" s="42" customFormat="1" ht="16.5" customHeight="1">
      <c r="A165" s="14"/>
      <c r="B165" s="24" t="s">
        <v>30</v>
      </c>
      <c r="C165" s="43">
        <v>30020</v>
      </c>
      <c r="D165" s="68"/>
    </row>
    <row r="166" spans="1:4" s="42" customFormat="1" ht="16.5" customHeight="1">
      <c r="A166" s="14"/>
      <c r="B166" s="14"/>
      <c r="C166" s="40">
        <f>SUM(C154:C165)</f>
        <v>1959075</v>
      </c>
      <c r="D166" s="69">
        <v>22602940</v>
      </c>
    </row>
    <row r="167" spans="1:4" s="42" customFormat="1" ht="16.5" customHeight="1" thickBot="1">
      <c r="A167" s="14"/>
      <c r="B167" s="14"/>
      <c r="C167" s="50"/>
      <c r="D167" s="71"/>
    </row>
    <row r="168" spans="1:4" s="42" customFormat="1" ht="16.5" customHeight="1" thickBot="1">
      <c r="A168" s="22" t="s">
        <v>52</v>
      </c>
      <c r="B168" s="14"/>
      <c r="C168" s="46"/>
      <c r="D168" s="72"/>
    </row>
    <row r="169" spans="1:4" s="42" customFormat="1" ht="16.5" customHeight="1">
      <c r="A169" s="14"/>
      <c r="B169" s="24" t="s">
        <v>20</v>
      </c>
      <c r="C169" s="43">
        <v>707740</v>
      </c>
      <c r="D169" s="68"/>
    </row>
    <row r="170" spans="1:4" s="42" customFormat="1" ht="16.5" customHeight="1">
      <c r="A170" s="14"/>
      <c r="B170" s="24" t="s">
        <v>21</v>
      </c>
      <c r="C170" s="43">
        <v>72490</v>
      </c>
      <c r="D170" s="68"/>
    </row>
    <row r="171" spans="1:4" s="42" customFormat="1" ht="16.5" customHeight="1">
      <c r="A171" s="14"/>
      <c r="B171" s="24" t="s">
        <v>26</v>
      </c>
      <c r="C171" s="43">
        <v>53590</v>
      </c>
      <c r="D171" s="68"/>
    </row>
    <row r="172" spans="1:4" s="42" customFormat="1" ht="16.5" customHeight="1">
      <c r="A172" s="14"/>
      <c r="B172" s="24" t="s">
        <v>27</v>
      </c>
      <c r="C172" s="43">
        <v>7500</v>
      </c>
      <c r="D172" s="68"/>
    </row>
    <row r="173" spans="1:4" s="42" customFormat="1" ht="16.5" customHeight="1">
      <c r="A173" s="14"/>
      <c r="B173" s="24" t="s">
        <v>28</v>
      </c>
      <c r="C173" s="43">
        <v>172770</v>
      </c>
      <c r="D173" s="68"/>
    </row>
    <row r="174" spans="1:4" s="42" customFormat="1" ht="16.5" customHeight="1">
      <c r="A174" s="14"/>
      <c r="B174" s="24" t="s">
        <v>29</v>
      </c>
      <c r="C174" s="43">
        <v>39380</v>
      </c>
      <c r="D174" s="68"/>
    </row>
    <row r="175" spans="1:4" s="42" customFormat="1" ht="16.5" customHeight="1">
      <c r="A175" s="14"/>
      <c r="B175" s="24" t="s">
        <v>30</v>
      </c>
      <c r="C175" s="43">
        <v>6500</v>
      </c>
      <c r="D175" s="68"/>
    </row>
    <row r="176" spans="1:4" s="42" customFormat="1" ht="16.5" customHeight="1">
      <c r="A176" s="14"/>
      <c r="B176" s="14"/>
      <c r="C176" s="40">
        <f>SUM(C169:C175)</f>
        <v>1059970</v>
      </c>
      <c r="D176" s="69">
        <v>7776470</v>
      </c>
    </row>
    <row r="177" spans="1:4" s="42" customFormat="1" ht="16.5" customHeight="1" thickBot="1">
      <c r="A177" s="14"/>
      <c r="B177" s="14"/>
      <c r="C177" s="50"/>
      <c r="D177" s="71"/>
    </row>
    <row r="178" spans="1:4" s="42" customFormat="1" ht="16.5" customHeight="1" thickBot="1">
      <c r="A178" s="22" t="s">
        <v>50</v>
      </c>
      <c r="B178" s="14"/>
      <c r="C178" s="46"/>
      <c r="D178" s="72"/>
    </row>
    <row r="179" spans="1:4" s="42" customFormat="1" ht="16.5" customHeight="1">
      <c r="A179" s="38"/>
      <c r="B179" s="24" t="s">
        <v>14</v>
      </c>
      <c r="C179" s="46">
        <v>10</v>
      </c>
      <c r="D179" s="72"/>
    </row>
    <row r="180" spans="1:4" s="42" customFormat="1" ht="16.5" customHeight="1">
      <c r="A180" s="38"/>
      <c r="B180" s="24" t="s">
        <v>16</v>
      </c>
      <c r="C180" s="46">
        <v>5500</v>
      </c>
      <c r="D180" s="72"/>
    </row>
    <row r="181" spans="1:4" s="42" customFormat="1" ht="16.5" customHeight="1">
      <c r="A181" s="14"/>
      <c r="B181" s="24" t="s">
        <v>21</v>
      </c>
      <c r="C181" s="43">
        <v>365500</v>
      </c>
      <c r="D181" s="68"/>
    </row>
    <row r="182" spans="1:4" s="42" customFormat="1" ht="16.5" customHeight="1">
      <c r="A182" s="14"/>
      <c r="B182" s="24" t="s">
        <v>26</v>
      </c>
      <c r="C182" s="43">
        <v>56490</v>
      </c>
      <c r="D182" s="68"/>
    </row>
    <row r="183" spans="1:4" s="42" customFormat="1" ht="16.5" customHeight="1">
      <c r="A183" s="14"/>
      <c r="B183" s="24" t="s">
        <v>27</v>
      </c>
      <c r="C183" s="43">
        <v>86860</v>
      </c>
      <c r="D183" s="68"/>
    </row>
    <row r="184" spans="1:4" s="42" customFormat="1" ht="16.5" customHeight="1">
      <c r="A184" s="14"/>
      <c r="B184" s="24" t="s">
        <v>28</v>
      </c>
      <c r="C184" s="43">
        <v>621650</v>
      </c>
      <c r="D184" s="68"/>
    </row>
    <row r="185" spans="1:4" s="42" customFormat="1" ht="16.5" customHeight="1">
      <c r="A185" s="14"/>
      <c r="B185" s="24" t="s">
        <v>29</v>
      </c>
      <c r="C185" s="43">
        <v>109830</v>
      </c>
      <c r="D185" s="68"/>
    </row>
    <row r="186" spans="1:4" s="42" customFormat="1" ht="16.5" customHeight="1">
      <c r="A186" s="14"/>
      <c r="B186" s="24" t="s">
        <v>31</v>
      </c>
      <c r="C186" s="43">
        <v>15000</v>
      </c>
      <c r="D186" s="68"/>
    </row>
    <row r="187" spans="1:4" s="42" customFormat="1" ht="16.5" customHeight="1" thickBot="1">
      <c r="A187" s="14"/>
      <c r="B187" s="24"/>
      <c r="C187" s="40">
        <f>SUM(C179:C186)</f>
        <v>1260840</v>
      </c>
      <c r="D187" s="69">
        <v>13859330</v>
      </c>
    </row>
    <row r="188" spans="1:4" s="42" customFormat="1" ht="16.5" customHeight="1" thickBot="1">
      <c r="A188" s="22" t="s">
        <v>56</v>
      </c>
      <c r="B188" s="14"/>
      <c r="C188" s="23"/>
      <c r="D188" s="67"/>
    </row>
    <row r="189" spans="1:4" s="42" customFormat="1" ht="16.5" customHeight="1">
      <c r="A189" s="14"/>
      <c r="B189" s="24" t="s">
        <v>28</v>
      </c>
      <c r="C189" s="43">
        <v>7500</v>
      </c>
      <c r="D189" s="68"/>
    </row>
    <row r="190" spans="1:4" s="42" customFormat="1" ht="16.5" customHeight="1">
      <c r="A190" s="14"/>
      <c r="B190" s="14"/>
      <c r="C190" s="40">
        <v>7500</v>
      </c>
      <c r="D190" s="69">
        <v>39500</v>
      </c>
    </row>
    <row r="191" spans="1:4" s="42" customFormat="1" ht="16.5" customHeight="1" thickBot="1">
      <c r="A191" s="14"/>
      <c r="B191" s="14"/>
      <c r="C191" s="40"/>
      <c r="D191" s="69"/>
    </row>
    <row r="192" spans="1:4" s="42" customFormat="1" ht="16.5" customHeight="1" thickBot="1">
      <c r="A192" s="16" t="s">
        <v>57</v>
      </c>
      <c r="B192" s="14"/>
      <c r="C192" s="40">
        <v>34873695</v>
      </c>
      <c r="D192" s="69">
        <v>357974570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Ministry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moriarh</dc:creator>
  <cp:keywords/>
  <dc:description/>
  <cp:lastModifiedBy>Cody Knox</cp:lastModifiedBy>
  <dcterms:created xsi:type="dcterms:W3CDTF">2004-08-17T05:35:01Z</dcterms:created>
  <dcterms:modified xsi:type="dcterms:W3CDTF">2014-08-31T04:01:36Z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995357938</vt:i4>
  </property>
  <property fmtid="{D5CDD505-2E9C-101B-9397-08002B2CF9AE}" pid="3" name="_EmailSubject">
    <vt:lpwstr>spreadsheets etc..</vt:lpwstr>
  </property>
  <property fmtid="{D5CDD505-2E9C-101B-9397-08002B2CF9AE}" pid="4" name="_AuthorEmail">
    <vt:lpwstr>Helen.Moriarty@med.govt.nz</vt:lpwstr>
  </property>
  <property fmtid="{D5CDD505-2E9C-101B-9397-08002B2CF9AE}" pid="5" name="_AuthorEmailDisplayName">
    <vt:lpwstr>Helen Moriarty</vt:lpwstr>
  </property>
  <property fmtid="{D5CDD505-2E9C-101B-9397-08002B2CF9AE}" pid="6" name="_ReviewingToolsShownOnce">
    <vt:lpwstr/>
  </property>
</Properties>
</file>